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\\balt\JavnaNabava\PoslovniSustavi\2021. GODINA\JEDNOSTAVNA NABAVA\600-06-21-16 UREDSKE POTREPŠTINE, FOTOKOPIRNI PAPIR I OSTALE VRSTE UREDSKOG MATERIJALA\2.Poziv na dostavu ponuda\"/>
    </mc:Choice>
  </mc:AlternateContent>
  <xr:revisionPtr revIDLastSave="0" documentId="13_ncr:1_{3D1164B2-2367-4D51-A2F2-789CEFF09535}" xr6:coauthVersionLast="47" xr6:coauthVersionMax="47" xr10:uidLastSave="{00000000-0000-0000-0000-000000000000}"/>
  <bookViews>
    <workbookView xWindow="-120" yWindow="-120" windowWidth="29040" windowHeight="15840" tabRatio="818" xr2:uid="{00000000-000D-0000-FFFF-FFFF00000000}"/>
  </bookViews>
  <sheets>
    <sheet name="TROŠKOVNIK" sheetId="1" r:id="rId1"/>
  </sheets>
  <definedNames>
    <definedName name="_xlnm.Print_Area" localSheetId="0">TROŠKOVNIK!$A$1:$I$138</definedName>
    <definedName name="_xlnm.Print_Titles" localSheetId="0">TROŠKOVNIK!$13:$14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6" i="1" l="1"/>
  <c r="I123" i="1" l="1"/>
  <c r="I124" i="1"/>
  <c r="I125" i="1"/>
  <c r="I127" i="1"/>
  <c r="I128" i="1"/>
  <c r="I129" i="1"/>
  <c r="I130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31" i="1" l="1"/>
  <c r="I132" i="1" s="1"/>
  <c r="I133" i="1" l="1"/>
</calcChain>
</file>

<file path=xl/sharedStrings.xml><?xml version="1.0" encoding="utf-8"?>
<sst xmlns="http://schemas.openxmlformats.org/spreadsheetml/2006/main" count="373" uniqueCount="264">
  <si>
    <t>Sjedište/prebivalište:</t>
  </si>
  <si>
    <t>Odgovorna  osoba  ponuditelja:</t>
  </si>
  <si>
    <t>Telefon:</t>
  </si>
  <si>
    <t>E-mail:</t>
  </si>
  <si>
    <t>Šifra</t>
  </si>
  <si>
    <t>Proizvođač</t>
  </si>
  <si>
    <t>RB</t>
  </si>
  <si>
    <t>Jedinica 
mjere</t>
  </si>
  <si>
    <t>Naziv Ponuditelja:</t>
  </si>
  <si>
    <t>OIB</t>
  </si>
  <si>
    <t>IBAN i banka:</t>
  </si>
  <si>
    <t>Kontakt  osoba  ponuditelja:</t>
  </si>
  <si>
    <t>Mjesto i datum</t>
  </si>
  <si>
    <t>M.P.</t>
  </si>
  <si>
    <t>Predviđena 
količina</t>
  </si>
  <si>
    <t>Jedinična cijena                         
kn bez PDV</t>
  </si>
  <si>
    <t>Ukupno po stavci                        
kn, bez PDV</t>
  </si>
  <si>
    <t>KOM</t>
  </si>
  <si>
    <t>Potpis odgovorne osobe Ponuditelja</t>
  </si>
  <si>
    <t>Opis stavke</t>
  </si>
  <si>
    <t>kom</t>
  </si>
  <si>
    <t>KUVERTA B-5 SGŠ SREDNJA FORNAX</t>
  </si>
  <si>
    <t>KUVERTA A-4 SGŠ FORNAX</t>
  </si>
  <si>
    <t>kut.</t>
  </si>
  <si>
    <t>Oznaka proizvoda/opis/dimenzija</t>
  </si>
  <si>
    <t>ADING ROLA 57mm 1+0 10/1 DEXA TRADE 55-57 g/m2</t>
  </si>
  <si>
    <t>ABECEDA ZA REGISTRATOR pregrada kartonska A-Ž dim 225x175 mm OG GRAFIKA</t>
  </si>
  <si>
    <t>301-0002002</t>
  </si>
  <si>
    <t>BILJEŽNICA A-4 100 listova, tvrdi uvez</t>
  </si>
  <si>
    <t>BOJA ZA GUMENI ŽIG TRODAT FORNAX</t>
  </si>
  <si>
    <t>BLOK SAMOLJEPLJIVI 450 listova MIX</t>
  </si>
  <si>
    <t>301-0018002</t>
  </si>
  <si>
    <t>305-0008001</t>
  </si>
  <si>
    <t>309-0002001</t>
  </si>
  <si>
    <t>309-0003001</t>
  </si>
  <si>
    <t>310-0001005</t>
  </si>
  <si>
    <t>314-0012001</t>
  </si>
  <si>
    <t>314-0016001</t>
  </si>
  <si>
    <t>314-0017001</t>
  </si>
  <si>
    <t>314-0018001</t>
  </si>
  <si>
    <t>314-0019001</t>
  </si>
  <si>
    <t>314-0025002</t>
  </si>
  <si>
    <t>314-0042002</t>
  </si>
  <si>
    <t>314-0058001</t>
  </si>
  <si>
    <t>317-0037001</t>
  </si>
  <si>
    <t>321-0001001</t>
  </si>
  <si>
    <t>321-0020001</t>
  </si>
  <si>
    <t>321-0092001</t>
  </si>
  <si>
    <t>323-0005000</t>
  </si>
  <si>
    <t>323-0012001</t>
  </si>
  <si>
    <t>324-0002001</t>
  </si>
  <si>
    <t>326-0001001</t>
  </si>
  <si>
    <t>326-0003002</t>
  </si>
  <si>
    <t>356-0002002</t>
  </si>
  <si>
    <t>SPAJALICE JOLLY 6MM</t>
  </si>
  <si>
    <t>BLO</t>
  </si>
  <si>
    <t>ŠKARE UREDSKE 20-25 CM</t>
  </si>
  <si>
    <t>TROŠKOVNIK</t>
  </si>
  <si>
    <t>300-0001003</t>
  </si>
  <si>
    <t>300-0003002</t>
  </si>
  <si>
    <t>301-0007002</t>
  </si>
  <si>
    <t>301-0016003</t>
  </si>
  <si>
    <t>301-0017001</t>
  </si>
  <si>
    <t>BLOK ZA MAPU ULOŽNI A4 NA CRTE</t>
  </si>
  <si>
    <t>BILJEŽNICA DOPISNA A-4 O.G.</t>
  </si>
  <si>
    <t>CD-R700 MB/80MIN 52*verbatim</t>
  </si>
  <si>
    <t>306-0005003</t>
  </si>
  <si>
    <t xml:space="preserve">ETIKETA SAMOLJEPLJIVA A-41/100 </t>
  </si>
  <si>
    <t>309-0001002</t>
  </si>
  <si>
    <t>FASCIKLA PVC KLIZ.MEHANIZAM</t>
  </si>
  <si>
    <t>FASCIKALA PREŠPAN KLAPA 320G/m2</t>
  </si>
  <si>
    <t>FASCIKLA PVC"l" 100 MIKRONA</t>
  </si>
  <si>
    <t>309-0005004</t>
  </si>
  <si>
    <t>FLOMASTER 6093-VODOOTPORNI</t>
  </si>
  <si>
    <t>309-0006002</t>
  </si>
  <si>
    <t>FLOMASTER SIGNIR ZELENI  Drect</t>
  </si>
  <si>
    <t>309-0007005</t>
  </si>
  <si>
    <t>FASCIKLA pvc UR Š-A-4 mikrona</t>
  </si>
  <si>
    <t>309-0010002</t>
  </si>
  <si>
    <t>FLOMASTER SIGNIR ROZA Drect 1127</t>
  </si>
  <si>
    <t>309-0011002</t>
  </si>
  <si>
    <t>FLOMASTER SIGNIR .PLAVI D.rect 1127</t>
  </si>
  <si>
    <t>309-0012002</t>
  </si>
  <si>
    <t>FLOMASTER SIGNIR ŽUTI D.rect1127</t>
  </si>
  <si>
    <t>309-0018002</t>
  </si>
  <si>
    <t>FLOMASTER ZA CD</t>
  </si>
  <si>
    <t>309-0020004</t>
  </si>
  <si>
    <t>FLOMASTER D.RECT 0,5 tip UB-150</t>
  </si>
  <si>
    <t>309-0022002</t>
  </si>
  <si>
    <t>FOLIJA ZA SPIRALNI UVEZ -PREDNJA</t>
  </si>
  <si>
    <t>OMOT</t>
  </si>
  <si>
    <t>309-0024002</t>
  </si>
  <si>
    <t>FOLIJA ZA SPIRALNI UVEZ -ZADNJA</t>
  </si>
  <si>
    <t>309-0032002</t>
  </si>
  <si>
    <t>FASCIKLA a-4 PREŠPAN KLAPA SA LAST.</t>
  </si>
  <si>
    <t>309-0034002</t>
  </si>
  <si>
    <t>FLOMASTER MARKER 330 KLINASTI VRH 1-5MM CRNI</t>
  </si>
  <si>
    <t>309-0035002</t>
  </si>
  <si>
    <t>FLOMASTER MARKER 330 KLINASTI VRH 1-5MM PLAVI</t>
  </si>
  <si>
    <t>309-0036003</t>
  </si>
  <si>
    <t>FASCIKLA A4-KARTONSKI 3 KLAPNE BIJELA</t>
  </si>
  <si>
    <t>309-0050000</t>
  </si>
  <si>
    <t>FLOMASTER MARKER 330 KLINASTI VRH 1-5 MM BIJELI</t>
  </si>
  <si>
    <t>GUMICA ZA BRISANJE 48*19*12 MM</t>
  </si>
  <si>
    <t>310-0004002</t>
  </si>
  <si>
    <t>GUMENE VEZICE SILIKONSKE</t>
  </si>
  <si>
    <t>KG</t>
  </si>
  <si>
    <t>314-0002002</t>
  </si>
  <si>
    <t>KOREKTURNI LAK 20 ML</t>
  </si>
  <si>
    <t>314-0003000</t>
  </si>
  <si>
    <t>KUVERTA ABT-PL prozor lijevi,strip FORNAX</t>
  </si>
  <si>
    <t>KUVERTA B-6 PLAVA-FORNAX</t>
  </si>
  <si>
    <t>KUVERTA ABT-PD prozor desni</t>
  </si>
  <si>
    <t>314-0021002</t>
  </si>
  <si>
    <t>KUVERTA SA ZRAČNIM JASTUKOM</t>
  </si>
  <si>
    <t>KREDA VODOOTPORNA EDDING</t>
  </si>
  <si>
    <t>KARTON PREGRADNI A4- 250gr  4 rupe</t>
  </si>
  <si>
    <t>314-0054002</t>
  </si>
  <si>
    <t>KOREKTURNA TRAKA širina 5mm</t>
  </si>
  <si>
    <t>KUVERTE A4 ŽUTE( otvor na užoj strani)</t>
  </si>
  <si>
    <t>317-0004002</t>
  </si>
  <si>
    <t>MINE ZA TEHNIČKU OLOVKU 0,7MM</t>
  </si>
  <si>
    <t>TUC</t>
  </si>
  <si>
    <t>317-0011001</t>
  </si>
  <si>
    <t>MAPA VISEĆA S NOSAČEM A4+PVC CRVENA</t>
  </si>
  <si>
    <t>317-0012001</t>
  </si>
  <si>
    <t>MAPA VISEĆA S NOSAČEM A4+PVC ZELENA</t>
  </si>
  <si>
    <t>MAPA POTPISNA A4</t>
  </si>
  <si>
    <t>320-0001001</t>
  </si>
  <si>
    <t>OLOVKA KEMIJSKA-crvena</t>
  </si>
  <si>
    <t>320-0002004</t>
  </si>
  <si>
    <t>OLOVKA GRAFITNA HB</t>
  </si>
  <si>
    <t>320-0003003</t>
  </si>
  <si>
    <t xml:space="preserve">OLOVKA TEHNIČKA 0,5 </t>
  </si>
  <si>
    <t>320-0005002</t>
  </si>
  <si>
    <t>OLOVKA KEMIJSKA -PLAVA</t>
  </si>
  <si>
    <t>320-0007002</t>
  </si>
  <si>
    <t>HEFTALICA OPTIMA 24/6</t>
  </si>
  <si>
    <t>320-0021001</t>
  </si>
  <si>
    <t>KOVERTE BIJELE BEZ PROZORA</t>
  </si>
  <si>
    <t>320-0022000</t>
  </si>
  <si>
    <t>INK JET HP 51604A CRNA</t>
  </si>
  <si>
    <t xml:space="preserve">FOTOKOPIRNI PAPIR A-3 80 g/m2 </t>
  </si>
  <si>
    <t>FOTOKOPIRNI PAPIR A-4 80 g/m2</t>
  </si>
  <si>
    <t>321-0025103</t>
  </si>
  <si>
    <t>TRGOVAČKI PAPIR A-3 200/1</t>
  </si>
  <si>
    <t>321-0025002</t>
  </si>
  <si>
    <t>321-0091001</t>
  </si>
  <si>
    <t>PLOČA KLIP FORMAT A4 pvc s kvačicom za vješanje</t>
  </si>
  <si>
    <t>ŽUTE KOŠULJICE -OMOT SPISA</t>
  </si>
  <si>
    <t>321-0099002</t>
  </si>
  <si>
    <t>321-0100001</t>
  </si>
  <si>
    <t>VREĆICE ZA PLAĆU DATA MAYLER</t>
  </si>
  <si>
    <t>322-0001004</t>
  </si>
  <si>
    <t>REGISTRATOR A-4 kaširani 80mm</t>
  </si>
  <si>
    <t>322-0002003</t>
  </si>
  <si>
    <t>REGISTRATOR A-4 kaširani 60mm</t>
  </si>
  <si>
    <t>323-0002000</t>
  </si>
  <si>
    <t>SPUŽVICA ZA MOČENJE PRSTIJU</t>
  </si>
  <si>
    <t>SPOJNICE ZA SPISE 24/6</t>
  </si>
  <si>
    <t>323-0006005</t>
  </si>
  <si>
    <t>SELOTEJP 15/33</t>
  </si>
  <si>
    <t>MARAMICE ZA ČIŠĆENJE KOMPJUTERA</t>
  </si>
  <si>
    <t>323-0029004</t>
  </si>
  <si>
    <t>SPOJNICE RUČNE BR 5</t>
  </si>
  <si>
    <t>323-0030004</t>
  </si>
  <si>
    <t>SPOJNICE RUČNE BR 3</t>
  </si>
  <si>
    <t>323-0031001</t>
  </si>
  <si>
    <t>STALAK ZA SPISE ŽIČANI 1/3 D</t>
  </si>
  <si>
    <t>323-0039000</t>
  </si>
  <si>
    <t>323-0054001</t>
  </si>
  <si>
    <t>SPAJALICE STROJNE ZA KLAMARICU</t>
  </si>
  <si>
    <t>323-0057001</t>
  </si>
  <si>
    <t>MAPA DANA 9605,420*315 MM ZA PAPIR</t>
  </si>
  <si>
    <t>ŠPAGA 500gr.</t>
  </si>
  <si>
    <t>324-0005001</t>
  </si>
  <si>
    <t>ŠINE ZA SPAJANJE PAPIRA PVC 4mm</t>
  </si>
  <si>
    <t>324-0006001</t>
  </si>
  <si>
    <t>ŠINE ZA SPAJANJE PAPIRA PVC 6mm</t>
  </si>
  <si>
    <t>324-0007001</t>
  </si>
  <si>
    <t>ŠINE ZA SPAJANJE PAPIRA PVC 8mm</t>
  </si>
  <si>
    <t>ULOŽAK ZA KEMIJSKU OLOVKU S7L 0,33 CRVENI</t>
  </si>
  <si>
    <t>ULOŽAK ZA KEMIJSKU OLOVKU S7L 0,33 PLAVI</t>
  </si>
  <si>
    <t>327-0003002</t>
  </si>
  <si>
    <t>VADILICA SPOJNICA</t>
  </si>
  <si>
    <t>327-0005000</t>
  </si>
  <si>
    <t xml:space="preserve">VRPCA ZA KALKULATOR </t>
  </si>
  <si>
    <t>327-0007001</t>
  </si>
  <si>
    <t>VINIL TRAKA LJEPLIVA 48*66MM prozirna</t>
  </si>
  <si>
    <t>327-0008004</t>
  </si>
  <si>
    <t>VINIL TRAKA ARTIS DIMENZIJA 48*66 MM P</t>
  </si>
  <si>
    <t>328-0002003</t>
  </si>
  <si>
    <t>ZASTAVICA SAMOLJEPLJIVA</t>
  </si>
  <si>
    <t>335-0013000</t>
  </si>
  <si>
    <t>DOZVOLA ZA IZLAZAK</t>
  </si>
  <si>
    <t>UPUTNICA ZA UTVRĐIVANJE ZDRAVSTVENOG STANJA RADNIKA</t>
  </si>
  <si>
    <t>356-0017000</t>
  </si>
  <si>
    <t>EK-2 OBRAZAC(EVIDENCIJSKI KARTON)</t>
  </si>
  <si>
    <t>390-0003001</t>
  </si>
  <si>
    <t>390-0006001</t>
  </si>
  <si>
    <t>STOLNI KALKULATOR S TRAKOM</t>
  </si>
  <si>
    <t>401-0186001</t>
  </si>
  <si>
    <t>ČAŠA ZA OLOVKE -ŽICA CRNE</t>
  </si>
  <si>
    <t>323-0032003</t>
  </si>
  <si>
    <t>SPOJNICE RUČNE BR 4</t>
  </si>
  <si>
    <t>UREDSKE POTREPŠTINE, FOTOKOPIRNI PAPIR I OSTALE VRSTE UREDSKOG MATERIJALA</t>
  </si>
  <si>
    <t>Cijena ponude bez poreza na dodanu vrijednost</t>
  </si>
  <si>
    <t>Iznos poreza na dodanu vrijednost</t>
  </si>
  <si>
    <t>Cijena ponude s porezom na dodanu vrijednost</t>
  </si>
  <si>
    <t>KOŠ ZA SMEĆE</t>
  </si>
  <si>
    <t>BLOK FILPCHART 50 LISTOVA</t>
  </si>
  <si>
    <t>BRISAČ BIJLE PLOČE</t>
  </si>
  <si>
    <t>BUŠILICA ZA PAPIR</t>
  </si>
  <si>
    <t>FOTOKOPIRNI PAPIR A4/220g.</t>
  </si>
  <si>
    <t>KORICE KARTONSKE ZA UVEZ ZADNJA STRANA A4,100/1</t>
  </si>
  <si>
    <t>MAPA ULOŽNA ESSELETE A4,2RINGA FI25MM</t>
  </si>
  <si>
    <t>MARKER ZA BIJELU PLOČU CRVENI</t>
  </si>
  <si>
    <t>MARKER ZA BIJELU PLOČU PLAVI</t>
  </si>
  <si>
    <t>MARKER ZA BIJELU PLOČU ZELENI</t>
  </si>
  <si>
    <t>MARKER ZA BIJELU PLOČU CRNI</t>
  </si>
  <si>
    <t>PEČAT DATUMAR 4810</t>
  </si>
  <si>
    <t>POSUDA ZA SPOJNICE SA MAGNETOM</t>
  </si>
  <si>
    <t>PREDNJE FOLIJE ZA UVEZ PROJEKATA-A4,100/1</t>
  </si>
  <si>
    <t>RAVNALO PVC 30 CM</t>
  </si>
  <si>
    <t>SAMOLJEPLJIVI MAGNETNI OKVIR A3</t>
  </si>
  <si>
    <t>SAMOLJEPLJIVI MAGNETNI OKVIR A4</t>
  </si>
  <si>
    <t>STALAK ZA SELOTEJP</t>
  </si>
  <si>
    <t>ŠILJILO ZA OLOVKE</t>
  </si>
  <si>
    <t>UVEZNICE KLIZNE</t>
  </si>
  <si>
    <t>VRPCE ZA CITIZEN CX-123 N, IR-40T</t>
  </si>
  <si>
    <t>VRPCA ZA ZBRAJALICU EP102,GR 24</t>
  </si>
  <si>
    <t>VRPCA ZA ZBRAJALICU PRINT RITE</t>
  </si>
  <si>
    <t>BLOK KOLEGIJ A4 CRTE 80 L LINAR MARKER, SPIRALA GORE, TVRDE KORICE</t>
  </si>
  <si>
    <t>SPOJNICE STROJNE 23/9 MAESTRI S-9 10000/1</t>
  </si>
  <si>
    <t xml:space="preserve">TISKANICA ZAHTJEV ZA PRiZNAVANJE PRAVA ZA STAROSNU /PRIJEVREMENU MIROVINU </t>
  </si>
  <si>
    <t>MAPA VISEĆA SA PLATNOM</t>
  </si>
  <si>
    <t>PAPIR KOMPJUTERSKI beskonačni A-5,  234x12/6"  1+2</t>
  </si>
  <si>
    <t>309-0057000</t>
  </si>
  <si>
    <t>323-0045000</t>
  </si>
  <si>
    <t>390-0002000</t>
  </si>
  <si>
    <t>401-0250000</t>
  </si>
  <si>
    <t>401-0270000</t>
  </si>
  <si>
    <t>317-0046000</t>
  </si>
  <si>
    <t>309-0053000</t>
  </si>
  <si>
    <t>309-0052000</t>
  </si>
  <si>
    <t>309-0051000</t>
  </si>
  <si>
    <t>309-0059000</t>
  </si>
  <si>
    <t>401-0036000</t>
  </si>
  <si>
    <t>401-0290000</t>
  </si>
  <si>
    <t>401-0260000</t>
  </si>
  <si>
    <t>401-0206000</t>
  </si>
  <si>
    <t>401-0430000</t>
  </si>
  <si>
    <t>401-0429000</t>
  </si>
  <si>
    <t>323-0033000</t>
  </si>
  <si>
    <t>324-0001000</t>
  </si>
  <si>
    <t>401-0280000</t>
  </si>
  <si>
    <t>327-0029001</t>
  </si>
  <si>
    <t>327-0029002</t>
  </si>
  <si>
    <t>327-0029003</t>
  </si>
  <si>
    <t>401-0060001</t>
  </si>
  <si>
    <t>323-0062000</t>
  </si>
  <si>
    <t>351-0205000</t>
  </si>
  <si>
    <t>317-0006000</t>
  </si>
  <si>
    <t>PAPIR KOMPJUTERSKI beskonačni A-4, 1+1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</si>
</sst>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10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/>
      <diagonal/>
    </border>
    <border>
      <left/>
      <right/>
      <top style="double">
        <color theme="4"/>
      </top>
      <bottom style="thin">
        <color theme="4"/>
      </bottom>
      <diagonal/>
    </border>
    <border>
      <left style="thin">
        <color theme="3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5" fillId="0" borderId="0" xfId="0" applyFont="1" applyBorder="1" applyAlignment="1" applyProtection="1">
      <alignment horizontal="center" vertical="center" wrapText="1"/>
    </xf>
    <xf numFmtId="49" fontId="5" fillId="0" borderId="0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49" fontId="5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3" borderId="0" xfId="0" applyFont="1" applyFill="1" applyProtection="1"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0" xfId="0" applyFont="1" applyFill="1" applyBorder="1" applyAlignment="1" applyProtection="1">
      <alignment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164" fontId="5" fillId="0" borderId="0" xfId="0" applyNumberFormat="1" applyFont="1" applyBorder="1" applyAlignment="1" applyProtection="1">
      <alignment horizontal="center" vertical="center" wrapText="1"/>
      <protection locked="0"/>
    </xf>
    <xf numFmtId="164" fontId="5" fillId="0" borderId="0" xfId="0" applyNumberFormat="1" applyFont="1" applyBorder="1" applyAlignment="1" applyProtection="1">
      <alignment horizontal="center" vertical="center"/>
    </xf>
    <xf numFmtId="164" fontId="5" fillId="3" borderId="0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 wrapText="1"/>
    </xf>
    <xf numFmtId="49" fontId="7" fillId="3" borderId="0" xfId="0" applyNumberFormat="1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/>
    </xf>
    <xf numFmtId="0" fontId="3" fillId="3" borderId="0" xfId="0" applyFont="1" applyFill="1" applyProtection="1">
      <protection locked="0"/>
    </xf>
    <xf numFmtId="49" fontId="2" fillId="3" borderId="2" xfId="0" applyNumberFormat="1" applyFont="1" applyFill="1" applyBorder="1" applyAlignment="1" applyProtection="1">
      <alignment horizontal="left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2" fillId="3" borderId="1" xfId="0" applyNumberFormat="1" applyFont="1" applyFill="1" applyBorder="1" applyAlignment="1" applyProtection="1">
      <alignment horizontal="center"/>
      <protection locked="0"/>
    </xf>
    <xf numFmtId="49" fontId="2" fillId="3" borderId="2" xfId="0" applyNumberFormat="1" applyFont="1" applyFill="1" applyBorder="1" applyAlignment="1" applyProtection="1">
      <alignment horizontal="left"/>
      <protection locked="0"/>
    </xf>
    <xf numFmtId="49" fontId="2" fillId="3" borderId="2" xfId="0" applyNumberFormat="1" applyFont="1" applyFill="1" applyBorder="1" applyAlignment="1" applyProtection="1">
      <alignment horizontal="center"/>
      <protection locked="0"/>
    </xf>
    <xf numFmtId="49" fontId="2" fillId="3" borderId="1" xfId="0" applyNumberFormat="1" applyFont="1" applyFill="1" applyBorder="1" applyAlignment="1" applyProtection="1">
      <alignment horizontal="right"/>
      <protection locked="0"/>
    </xf>
    <xf numFmtId="49" fontId="4" fillId="2" borderId="0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center" vertical="center" wrapText="1"/>
    </xf>
    <xf numFmtId="49" fontId="5" fillId="3" borderId="0" xfId="0" applyNumberFormat="1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8" fillId="3" borderId="0" xfId="0" applyFont="1" applyFill="1" applyProtection="1">
      <protection locked="0"/>
    </xf>
    <xf numFmtId="0" fontId="9" fillId="3" borderId="0" xfId="0" applyFont="1" applyFill="1" applyProtection="1">
      <protection locked="0"/>
    </xf>
    <xf numFmtId="0" fontId="9" fillId="3" borderId="0" xfId="0" applyFont="1" applyFill="1" applyProtection="1"/>
    <xf numFmtId="0" fontId="5" fillId="0" borderId="0" xfId="0" applyFont="1" applyFill="1" applyBorder="1" applyAlignment="1" applyProtection="1">
      <alignment vertical="center" wrapText="1"/>
    </xf>
    <xf numFmtId="0" fontId="9" fillId="3" borderId="0" xfId="0" applyFont="1" applyFill="1" applyAlignment="1" applyProtection="1">
      <alignment horizontal="center"/>
    </xf>
    <xf numFmtId="0" fontId="9" fillId="3" borderId="1" xfId="0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5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left" vertical="center"/>
      <protection locked="0"/>
    </xf>
    <xf numFmtId="49" fontId="2" fillId="3" borderId="2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</xf>
  </cellXfs>
  <cellStyles count="2">
    <cellStyle name="Normal" xfId="0" builtinId="0"/>
    <cellStyle name="Normalno 2" xfId="1" xr:uid="{BA539D00-C15B-4AD3-B254-09141DEB1941}"/>
  </cellStyles>
  <dxfs count="4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numFmt numFmtId="164" formatCode="#,##0.00\ &quot;kn&quot;"/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double">
          <color theme="4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numFmt numFmtId="164" formatCode="#,##0.00\ &quot;kn&quot;"/>
      <alignment horizontal="center" vertical="center" textRotation="0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164" formatCode="#,##0.00\ &quot;kn&quot;"/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double">
          <color theme="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numFmt numFmtId="164" formatCode="#,##0.00\ &quot;kn&quot;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0" formatCode="@"/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double">
          <color theme="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0" formatCode="@"/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23"/>
        </left>
        <right/>
        <top style="double">
          <color theme="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numFmt numFmtId="30" formatCode="@"/>
      <alignment horizontal="center" vertical="center" textRotation="0" wrapText="1" indent="0" justifyLastLine="0" shrinkToFit="0" readingOrder="0"/>
      <border>
        <left style="thin">
          <color indexed="23"/>
        </left>
      </border>
      <protection locked="0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double">
          <color theme="4"/>
        </top>
        <bottom style="thin">
          <color theme="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double">
          <color theme="4"/>
        </top>
        <bottom style="thin">
          <color theme="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 style="double">
          <color theme="4"/>
        </top>
        <bottom style="thin">
          <color theme="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charset val="238"/>
        <scheme val="minor"/>
      </font>
      <fill>
        <patternFill patternType="solid">
          <fgColor indexed="64"/>
          <bgColor theme="3"/>
        </patternFill>
      </fill>
      <alignment horizontal="left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numFmt numFmtId="30" formatCode="@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protection locked="0" hidden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le4" displayName="Table4" ref="A15:I133" headerRowCount="0" totalsRowShown="0" headerRowDxfId="28" dataDxfId="27">
  <tableColumns count="9">
    <tableColumn id="1" xr3:uid="{00000000-0010-0000-0000-000001000000}" name="Column1" headerRowDxfId="26" dataDxfId="25" totalsRowDxfId="24"/>
    <tableColumn id="2" xr3:uid="{00000000-0010-0000-0000-000002000000}" name="Column2" headerRowDxfId="23" dataDxfId="22" totalsRowDxfId="21"/>
    <tableColumn id="3" xr3:uid="{00000000-0010-0000-0000-000003000000}" name="Column3" headerRowDxfId="20" dataDxfId="19" totalsRowDxfId="18"/>
    <tableColumn id="5" xr3:uid="{00000000-0010-0000-0000-000005000000}" name="Column5" headerRowDxfId="17" dataDxfId="16" totalsRowDxfId="15"/>
    <tableColumn id="6" xr3:uid="{00000000-0010-0000-0000-000006000000}" name="Column6" headerRowDxfId="14" dataDxfId="13" totalsRowDxfId="12"/>
    <tableColumn id="7" xr3:uid="{00000000-0010-0000-0000-000007000000}" name="Column7" headerRowDxfId="11" dataDxfId="10" totalsRowDxfId="9"/>
    <tableColumn id="8" xr3:uid="{00000000-0010-0000-0000-000008000000}" name="Column8" headerRowDxfId="8" dataDxfId="7" totalsRowDxfId="6"/>
    <tableColumn id="9" xr3:uid="{00000000-0010-0000-0000-000009000000}" name="Column9" headerRowDxfId="5" dataDxfId="4" totalsRowDxfId="3"/>
    <tableColumn id="18" xr3:uid="{00000000-0010-0000-0000-000012000000}" name="Column18" headerRowDxfId="2" dataDxfId="1" totalsRowDxfId="0">
      <calculatedColumnFormula>Table4[[#This Row],[Column6]]*Table4[[#This Row],[Column9]]</calculatedColumnFormula>
    </tableColumn>
  </tableColumns>
  <tableStyleInfo name="TableStyleLight9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8"/>
  <sheetViews>
    <sheetView tabSelected="1" view="pageBreakPreview" zoomScaleNormal="100" zoomScaleSheetLayoutView="100" workbookViewId="0">
      <selection activeCell="H130" sqref="H130"/>
    </sheetView>
  </sheetViews>
  <sheetFormatPr defaultRowHeight="15.75" x14ac:dyDescent="0.25"/>
  <cols>
    <col min="1" max="1" width="4.5703125" style="1" customWidth="1"/>
    <col min="2" max="2" width="11.5703125" style="2" hidden="1" customWidth="1"/>
    <col min="3" max="3" width="68.28515625" style="1" bestFit="1" customWidth="1"/>
    <col min="4" max="5" width="12.42578125" style="1" customWidth="1"/>
    <col min="6" max="7" width="30.85546875" style="1" customWidth="1"/>
    <col min="8" max="9" width="22.85546875" style="1" customWidth="1"/>
    <col min="10" max="16384" width="9.140625" style="1"/>
  </cols>
  <sheetData>
    <row r="1" spans="1:9" s="24" customFormat="1" ht="18.75" customHeight="1" x14ac:dyDescent="0.25">
      <c r="A1" s="23" t="s">
        <v>8</v>
      </c>
      <c r="B1" s="27"/>
      <c r="C1" s="26"/>
      <c r="D1" s="45"/>
      <c r="E1" s="45"/>
      <c r="F1" s="45"/>
      <c r="G1" s="45"/>
      <c r="H1" s="45"/>
      <c r="I1" s="45"/>
    </row>
    <row r="2" spans="1:9" s="24" customFormat="1" ht="18.75" customHeight="1" x14ac:dyDescent="0.25">
      <c r="A2" s="25" t="s">
        <v>0</v>
      </c>
      <c r="B2" s="29"/>
      <c r="C2" s="28"/>
      <c r="D2" s="46"/>
      <c r="E2" s="46"/>
      <c r="F2" s="46"/>
      <c r="G2" s="46"/>
      <c r="H2" s="46"/>
      <c r="I2" s="46"/>
    </row>
    <row r="3" spans="1:9" s="24" customFormat="1" ht="18.75" customHeight="1" x14ac:dyDescent="0.25">
      <c r="A3" s="25" t="s">
        <v>1</v>
      </c>
      <c r="B3" s="29"/>
      <c r="C3" s="28"/>
      <c r="D3" s="46"/>
      <c r="E3" s="46"/>
      <c r="F3" s="46"/>
      <c r="G3" s="46"/>
      <c r="H3" s="46"/>
      <c r="I3" s="46"/>
    </row>
    <row r="4" spans="1:9" s="24" customFormat="1" ht="18.75" customHeight="1" x14ac:dyDescent="0.25">
      <c r="A4" s="25" t="s">
        <v>9</v>
      </c>
      <c r="B4" s="29"/>
      <c r="C4" s="28"/>
      <c r="D4" s="46"/>
      <c r="E4" s="46"/>
      <c r="F4" s="46"/>
      <c r="G4" s="46"/>
      <c r="H4" s="46"/>
      <c r="I4" s="46"/>
    </row>
    <row r="5" spans="1:9" s="24" customFormat="1" ht="18.75" customHeight="1" x14ac:dyDescent="0.25">
      <c r="A5" s="25" t="s">
        <v>10</v>
      </c>
      <c r="B5" s="29"/>
      <c r="C5" s="28"/>
      <c r="D5" s="46"/>
      <c r="E5" s="46"/>
      <c r="F5" s="46"/>
      <c r="G5" s="46"/>
      <c r="H5" s="46"/>
      <c r="I5" s="46"/>
    </row>
    <row r="6" spans="1:9" s="24" customFormat="1" ht="18.75" customHeight="1" x14ac:dyDescent="0.25">
      <c r="A6" s="25" t="s">
        <v>11</v>
      </c>
      <c r="B6" s="29"/>
      <c r="C6" s="28"/>
      <c r="D6" s="46"/>
      <c r="E6" s="46"/>
      <c r="F6" s="46"/>
      <c r="G6" s="46"/>
      <c r="H6" s="46"/>
      <c r="I6" s="46"/>
    </row>
    <row r="7" spans="1:9" s="24" customFormat="1" ht="18.75" customHeight="1" x14ac:dyDescent="0.25">
      <c r="A7" s="23" t="s">
        <v>2</v>
      </c>
      <c r="B7" s="27"/>
      <c r="C7" s="30"/>
      <c r="D7" s="46"/>
      <c r="E7" s="46"/>
      <c r="F7" s="46"/>
      <c r="G7" s="46"/>
      <c r="H7" s="46"/>
      <c r="I7" s="46"/>
    </row>
    <row r="8" spans="1:9" s="24" customFormat="1" ht="18.75" customHeight="1" x14ac:dyDescent="0.25">
      <c r="A8" s="25" t="s">
        <v>3</v>
      </c>
      <c r="B8" s="29"/>
      <c r="C8" s="28"/>
      <c r="D8" s="46"/>
      <c r="E8" s="46"/>
      <c r="F8" s="46"/>
      <c r="G8" s="46"/>
      <c r="H8" s="46"/>
      <c r="I8" s="46"/>
    </row>
    <row r="9" spans="1:9" x14ac:dyDescent="0.25">
      <c r="C9" s="3"/>
    </row>
    <row r="10" spans="1:9" s="3" customFormat="1" x14ac:dyDescent="0.25">
      <c r="A10" s="47" t="s">
        <v>57</v>
      </c>
      <c r="B10" s="47"/>
      <c r="C10" s="47"/>
      <c r="D10" s="47"/>
      <c r="E10" s="47"/>
      <c r="F10" s="47"/>
      <c r="G10" s="47"/>
      <c r="H10" s="47"/>
      <c r="I10" s="47"/>
    </row>
    <row r="11" spans="1:9" s="3" customFormat="1" x14ac:dyDescent="0.25">
      <c r="A11" s="47" t="s">
        <v>205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5">
      <c r="A12" s="4"/>
      <c r="B12" s="5"/>
      <c r="C12" s="6"/>
      <c r="D12" s="4"/>
      <c r="E12" s="4"/>
      <c r="F12" s="4"/>
      <c r="G12" s="4"/>
      <c r="H12" s="4"/>
      <c r="I12" s="4"/>
    </row>
    <row r="13" spans="1:9" s="12" customFormat="1" ht="21" customHeight="1" x14ac:dyDescent="0.2">
      <c r="A13" s="41" t="s">
        <v>6</v>
      </c>
      <c r="B13" s="41" t="s">
        <v>4</v>
      </c>
      <c r="C13" s="41" t="s">
        <v>19</v>
      </c>
      <c r="D13" s="41" t="s">
        <v>7</v>
      </c>
      <c r="E13" s="41" t="s">
        <v>14</v>
      </c>
      <c r="F13" s="41" t="s">
        <v>5</v>
      </c>
      <c r="G13" s="41" t="s">
        <v>24</v>
      </c>
      <c r="H13" s="43" t="s">
        <v>15</v>
      </c>
      <c r="I13" s="43" t="s">
        <v>16</v>
      </c>
    </row>
    <row r="14" spans="1:9" s="12" customFormat="1" ht="27" customHeight="1" x14ac:dyDescent="0.2">
      <c r="A14" s="42"/>
      <c r="B14" s="42"/>
      <c r="C14" s="42"/>
      <c r="D14" s="42"/>
      <c r="E14" s="42"/>
      <c r="F14" s="42"/>
      <c r="G14" s="42"/>
      <c r="H14" s="44"/>
      <c r="I14" s="44"/>
    </row>
    <row r="15" spans="1:9" s="9" customFormat="1" ht="27.95" customHeight="1" x14ac:dyDescent="0.2">
      <c r="A15" s="7">
        <v>1</v>
      </c>
      <c r="B15" s="14" t="s">
        <v>58</v>
      </c>
      <c r="C15" s="13" t="s">
        <v>25</v>
      </c>
      <c r="D15" s="14" t="s">
        <v>17</v>
      </c>
      <c r="E15" s="14">
        <v>100</v>
      </c>
      <c r="F15" s="8"/>
      <c r="G15" s="8"/>
      <c r="H15" s="15"/>
      <c r="I15" s="16">
        <f>Table4[[#This Row],[Column6]]*Table4[[#This Row],[Column9]]</f>
        <v>0</v>
      </c>
    </row>
    <row r="16" spans="1:9" s="9" customFormat="1" ht="27.95" customHeight="1" x14ac:dyDescent="0.2">
      <c r="A16" s="7">
        <v>2</v>
      </c>
      <c r="B16" s="14" t="s">
        <v>59</v>
      </c>
      <c r="C16" s="13" t="s">
        <v>26</v>
      </c>
      <c r="D16" s="14" t="s">
        <v>17</v>
      </c>
      <c r="E16" s="14">
        <v>50</v>
      </c>
      <c r="F16" s="8"/>
      <c r="G16" s="8"/>
      <c r="H16" s="15"/>
      <c r="I16" s="16">
        <f>Table4[[#This Row],[Column6]]*Table4[[#This Row],[Column9]]</f>
        <v>0</v>
      </c>
    </row>
    <row r="17" spans="1:9" s="9" customFormat="1" ht="27.95" customHeight="1" x14ac:dyDescent="0.2">
      <c r="A17" s="7">
        <v>3</v>
      </c>
      <c r="B17" s="14" t="s">
        <v>27</v>
      </c>
      <c r="C17" s="13" t="s">
        <v>28</v>
      </c>
      <c r="D17" s="14" t="s">
        <v>17</v>
      </c>
      <c r="E17" s="14">
        <v>6</v>
      </c>
      <c r="F17" s="8"/>
      <c r="G17" s="8"/>
      <c r="H17" s="15"/>
      <c r="I17" s="16">
        <f>Table4[[#This Row],[Column6]]*Table4[[#This Row],[Column9]]</f>
        <v>0</v>
      </c>
    </row>
    <row r="18" spans="1:9" s="9" customFormat="1" ht="27.95" customHeight="1" x14ac:dyDescent="0.2">
      <c r="A18" s="7">
        <v>4</v>
      </c>
      <c r="B18" s="14" t="s">
        <v>60</v>
      </c>
      <c r="C18" s="13" t="s">
        <v>29</v>
      </c>
      <c r="D18" s="14" t="s">
        <v>17</v>
      </c>
      <c r="E18" s="14">
        <v>10</v>
      </c>
      <c r="F18" s="8"/>
      <c r="G18" s="8"/>
      <c r="H18" s="15"/>
      <c r="I18" s="16">
        <f>Table4[[#This Row],[Column6]]*Table4[[#This Row],[Column9]]</f>
        <v>0</v>
      </c>
    </row>
    <row r="19" spans="1:9" s="9" customFormat="1" ht="27.95" customHeight="1" x14ac:dyDescent="0.2">
      <c r="A19" s="7">
        <v>5</v>
      </c>
      <c r="B19" s="14" t="s">
        <v>61</v>
      </c>
      <c r="C19" s="13" t="s">
        <v>30</v>
      </c>
      <c r="D19" s="14" t="s">
        <v>17</v>
      </c>
      <c r="E19" s="14">
        <v>140</v>
      </c>
      <c r="F19" s="8"/>
      <c r="G19" s="8"/>
      <c r="H19" s="15"/>
      <c r="I19" s="16">
        <f>Table4[[#This Row],[Column6]]*Table4[[#This Row],[Column9]]</f>
        <v>0</v>
      </c>
    </row>
    <row r="20" spans="1:9" s="9" customFormat="1" ht="27.95" customHeight="1" x14ac:dyDescent="0.2">
      <c r="A20" s="7">
        <v>6</v>
      </c>
      <c r="B20" s="14" t="s">
        <v>62</v>
      </c>
      <c r="C20" s="13" t="s">
        <v>63</v>
      </c>
      <c r="D20" s="14" t="s">
        <v>17</v>
      </c>
      <c r="E20" s="14">
        <v>4</v>
      </c>
      <c r="F20" s="8"/>
      <c r="G20" s="8"/>
      <c r="H20" s="15"/>
      <c r="I20" s="16">
        <f>Table4[[#This Row],[Column6]]*Table4[[#This Row],[Column9]]</f>
        <v>0</v>
      </c>
    </row>
    <row r="21" spans="1:9" s="9" customFormat="1" ht="27.95" customHeight="1" x14ac:dyDescent="0.2">
      <c r="A21" s="7">
        <v>7</v>
      </c>
      <c r="B21" s="14" t="s">
        <v>31</v>
      </c>
      <c r="C21" s="13" t="s">
        <v>64</v>
      </c>
      <c r="D21" s="14" t="s">
        <v>17</v>
      </c>
      <c r="E21" s="14">
        <v>2</v>
      </c>
      <c r="F21" s="8"/>
      <c r="G21" s="8"/>
      <c r="H21" s="15"/>
      <c r="I21" s="16">
        <f>Table4[[#This Row],[Column6]]*Table4[[#This Row],[Column9]]</f>
        <v>0</v>
      </c>
    </row>
    <row r="22" spans="1:9" s="9" customFormat="1" ht="27.95" customHeight="1" x14ac:dyDescent="0.2">
      <c r="A22" s="7">
        <v>8</v>
      </c>
      <c r="B22" s="14" t="s">
        <v>32</v>
      </c>
      <c r="C22" s="13" t="s">
        <v>65</v>
      </c>
      <c r="D22" s="14" t="s">
        <v>17</v>
      </c>
      <c r="E22" s="14">
        <v>5</v>
      </c>
      <c r="F22" s="8"/>
      <c r="G22" s="8"/>
      <c r="H22" s="15"/>
      <c r="I22" s="16">
        <f>Table4[[#This Row],[Column6]]*Table4[[#This Row],[Column9]]</f>
        <v>0</v>
      </c>
    </row>
    <row r="23" spans="1:9" s="9" customFormat="1" ht="27.95" customHeight="1" x14ac:dyDescent="0.2">
      <c r="A23" s="7">
        <v>9</v>
      </c>
      <c r="B23" s="14" t="s">
        <v>66</v>
      </c>
      <c r="C23" s="13" t="s">
        <v>67</v>
      </c>
      <c r="D23" s="14" t="s">
        <v>23</v>
      </c>
      <c r="E23" s="14">
        <v>5</v>
      </c>
      <c r="F23" s="8"/>
      <c r="G23" s="8"/>
      <c r="H23" s="15"/>
      <c r="I23" s="16">
        <f>Table4[[#This Row],[Column6]]*Table4[[#This Row],[Column9]]</f>
        <v>0</v>
      </c>
    </row>
    <row r="24" spans="1:9" s="9" customFormat="1" ht="27.95" customHeight="1" x14ac:dyDescent="0.2">
      <c r="A24" s="7">
        <v>10</v>
      </c>
      <c r="B24" s="14" t="s">
        <v>68</v>
      </c>
      <c r="C24" s="13" t="s">
        <v>69</v>
      </c>
      <c r="D24" s="14" t="s">
        <v>17</v>
      </c>
      <c r="E24" s="14">
        <v>100</v>
      </c>
      <c r="F24" s="8"/>
      <c r="G24" s="8"/>
      <c r="H24" s="15"/>
      <c r="I24" s="16">
        <f>Table4[[#This Row],[Column6]]*Table4[[#This Row],[Column9]]</f>
        <v>0</v>
      </c>
    </row>
    <row r="25" spans="1:9" s="9" customFormat="1" ht="27.95" customHeight="1" x14ac:dyDescent="0.2">
      <c r="A25" s="7">
        <v>11</v>
      </c>
      <c r="B25" s="14" t="s">
        <v>33</v>
      </c>
      <c r="C25" s="13" t="s">
        <v>70</v>
      </c>
      <c r="D25" s="14" t="s">
        <v>17</v>
      </c>
      <c r="E25" s="14">
        <v>50</v>
      </c>
      <c r="F25" s="8"/>
      <c r="G25" s="8"/>
      <c r="H25" s="15"/>
      <c r="I25" s="16">
        <f>Table4[[#This Row],[Column6]]*Table4[[#This Row],[Column9]]</f>
        <v>0</v>
      </c>
    </row>
    <row r="26" spans="1:9" s="9" customFormat="1" ht="27.95" customHeight="1" x14ac:dyDescent="0.2">
      <c r="A26" s="7">
        <v>12</v>
      </c>
      <c r="B26" s="14" t="s">
        <v>34</v>
      </c>
      <c r="C26" s="13" t="s">
        <v>71</v>
      </c>
      <c r="D26" s="14" t="s">
        <v>17</v>
      </c>
      <c r="E26" s="14">
        <v>50</v>
      </c>
      <c r="F26" s="8"/>
      <c r="G26" s="8"/>
      <c r="H26" s="15"/>
      <c r="I26" s="16">
        <f>Table4[[#This Row],[Column6]]*Table4[[#This Row],[Column9]]</f>
        <v>0</v>
      </c>
    </row>
    <row r="27" spans="1:9" s="9" customFormat="1" ht="27.95" customHeight="1" x14ac:dyDescent="0.2">
      <c r="A27" s="7">
        <v>13</v>
      </c>
      <c r="B27" s="14" t="s">
        <v>72</v>
      </c>
      <c r="C27" s="13" t="s">
        <v>73</v>
      </c>
      <c r="D27" s="14" t="s">
        <v>17</v>
      </c>
      <c r="E27" s="14">
        <v>3</v>
      </c>
      <c r="F27" s="8"/>
      <c r="G27" s="8"/>
      <c r="H27" s="15"/>
      <c r="I27" s="16">
        <f>Table4[[#This Row],[Column6]]*Table4[[#This Row],[Column9]]</f>
        <v>0</v>
      </c>
    </row>
    <row r="28" spans="1:9" s="9" customFormat="1" ht="27.95" customHeight="1" x14ac:dyDescent="0.2">
      <c r="A28" s="7">
        <v>14</v>
      </c>
      <c r="B28" s="14" t="s">
        <v>74</v>
      </c>
      <c r="C28" s="13" t="s">
        <v>75</v>
      </c>
      <c r="D28" s="14" t="s">
        <v>17</v>
      </c>
      <c r="E28" s="14">
        <v>55</v>
      </c>
      <c r="F28" s="8"/>
      <c r="G28" s="8"/>
      <c r="H28" s="15"/>
      <c r="I28" s="16">
        <f>Table4[[#This Row],[Column6]]*Table4[[#This Row],[Column9]]</f>
        <v>0</v>
      </c>
    </row>
    <row r="29" spans="1:9" s="9" customFormat="1" ht="27.95" customHeight="1" x14ac:dyDescent="0.2">
      <c r="A29" s="7">
        <v>15</v>
      </c>
      <c r="B29" s="14" t="s">
        <v>76</v>
      </c>
      <c r="C29" s="13" t="s">
        <v>77</v>
      </c>
      <c r="D29" s="14" t="s">
        <v>17</v>
      </c>
      <c r="E29" s="14">
        <v>7000</v>
      </c>
      <c r="F29" s="8"/>
      <c r="G29" s="8"/>
      <c r="H29" s="15"/>
      <c r="I29" s="16">
        <f>Table4[[#This Row],[Column6]]*Table4[[#This Row],[Column9]]</f>
        <v>0</v>
      </c>
    </row>
    <row r="30" spans="1:9" s="9" customFormat="1" ht="27.95" customHeight="1" x14ac:dyDescent="0.2">
      <c r="A30" s="7">
        <v>16</v>
      </c>
      <c r="B30" s="14" t="s">
        <v>78</v>
      </c>
      <c r="C30" s="13" t="s">
        <v>79</v>
      </c>
      <c r="D30" s="14" t="s">
        <v>17</v>
      </c>
      <c r="E30" s="14">
        <v>60</v>
      </c>
      <c r="F30" s="8"/>
      <c r="G30" s="8"/>
      <c r="H30" s="15"/>
      <c r="I30" s="16">
        <f>Table4[[#This Row],[Column6]]*Table4[[#This Row],[Column9]]</f>
        <v>0</v>
      </c>
    </row>
    <row r="31" spans="1:9" s="9" customFormat="1" ht="27.95" customHeight="1" x14ac:dyDescent="0.2">
      <c r="A31" s="7">
        <v>17</v>
      </c>
      <c r="B31" s="14" t="s">
        <v>80</v>
      </c>
      <c r="C31" s="13" t="s">
        <v>81</v>
      </c>
      <c r="D31" s="14" t="s">
        <v>17</v>
      </c>
      <c r="E31" s="14">
        <v>10</v>
      </c>
      <c r="F31" s="8"/>
      <c r="G31" s="8"/>
      <c r="H31" s="15"/>
      <c r="I31" s="16">
        <f>Table4[[#This Row],[Column6]]*Table4[[#This Row],[Column9]]</f>
        <v>0</v>
      </c>
    </row>
    <row r="32" spans="1:9" s="9" customFormat="1" ht="27.95" customHeight="1" x14ac:dyDescent="0.2">
      <c r="A32" s="7">
        <v>18</v>
      </c>
      <c r="B32" s="14" t="s">
        <v>82</v>
      </c>
      <c r="C32" s="13" t="s">
        <v>83</v>
      </c>
      <c r="D32" s="14" t="s">
        <v>17</v>
      </c>
      <c r="E32" s="14">
        <v>165</v>
      </c>
      <c r="F32" s="8"/>
      <c r="G32" s="8"/>
      <c r="H32" s="15"/>
      <c r="I32" s="16">
        <f>Table4[[#This Row],[Column6]]*Table4[[#This Row],[Column9]]</f>
        <v>0</v>
      </c>
    </row>
    <row r="33" spans="1:9" s="9" customFormat="1" ht="27.95" customHeight="1" x14ac:dyDescent="0.2">
      <c r="A33" s="7">
        <v>19</v>
      </c>
      <c r="B33" s="14" t="s">
        <v>84</v>
      </c>
      <c r="C33" s="13" t="s">
        <v>85</v>
      </c>
      <c r="D33" s="14" t="s">
        <v>17</v>
      </c>
      <c r="E33" s="14">
        <v>5</v>
      </c>
      <c r="F33" s="8"/>
      <c r="G33" s="8"/>
      <c r="H33" s="15"/>
      <c r="I33" s="16">
        <f>Table4[[#This Row],[Column6]]*Table4[[#This Row],[Column9]]</f>
        <v>0</v>
      </c>
    </row>
    <row r="34" spans="1:9" s="9" customFormat="1" ht="27.95" customHeight="1" x14ac:dyDescent="0.2">
      <c r="A34" s="7">
        <v>20</v>
      </c>
      <c r="B34" s="14" t="s">
        <v>86</v>
      </c>
      <c r="C34" s="13" t="s">
        <v>87</v>
      </c>
      <c r="D34" s="14" t="s">
        <v>17</v>
      </c>
      <c r="E34" s="14">
        <v>23</v>
      </c>
      <c r="F34" s="8"/>
      <c r="G34" s="8"/>
      <c r="H34" s="15"/>
      <c r="I34" s="16">
        <f>Table4[[#This Row],[Column6]]*Table4[[#This Row],[Column9]]</f>
        <v>0</v>
      </c>
    </row>
    <row r="35" spans="1:9" s="9" customFormat="1" ht="27.95" customHeight="1" x14ac:dyDescent="0.2">
      <c r="A35" s="7">
        <v>21</v>
      </c>
      <c r="B35" s="14" t="s">
        <v>88</v>
      </c>
      <c r="C35" s="13" t="s">
        <v>89</v>
      </c>
      <c r="D35" s="14" t="s">
        <v>90</v>
      </c>
      <c r="E35" s="14">
        <v>2</v>
      </c>
      <c r="F35" s="8"/>
      <c r="G35" s="8"/>
      <c r="H35" s="15"/>
      <c r="I35" s="16">
        <f>Table4[[#This Row],[Column6]]*Table4[[#This Row],[Column9]]</f>
        <v>0</v>
      </c>
    </row>
    <row r="36" spans="1:9" s="9" customFormat="1" ht="27.95" customHeight="1" x14ac:dyDescent="0.2">
      <c r="A36" s="7">
        <v>22</v>
      </c>
      <c r="B36" s="14" t="s">
        <v>91</v>
      </c>
      <c r="C36" s="13" t="s">
        <v>92</v>
      </c>
      <c r="D36" s="14" t="s">
        <v>90</v>
      </c>
      <c r="E36" s="14">
        <v>2</v>
      </c>
      <c r="F36" s="8"/>
      <c r="G36" s="8"/>
      <c r="H36" s="15"/>
      <c r="I36" s="16">
        <f>Table4[[#This Row],[Column6]]*Table4[[#This Row],[Column9]]</f>
        <v>0</v>
      </c>
    </row>
    <row r="37" spans="1:9" s="9" customFormat="1" ht="27.95" customHeight="1" x14ac:dyDescent="0.2">
      <c r="A37" s="7">
        <v>23</v>
      </c>
      <c r="B37" s="14" t="s">
        <v>93</v>
      </c>
      <c r="C37" s="13" t="s">
        <v>94</v>
      </c>
      <c r="D37" s="14" t="s">
        <v>17</v>
      </c>
      <c r="E37" s="14">
        <v>100</v>
      </c>
      <c r="F37" s="8"/>
      <c r="G37" s="8"/>
      <c r="H37" s="15"/>
      <c r="I37" s="16">
        <f>Table4[[#This Row],[Column6]]*Table4[[#This Row],[Column9]]</f>
        <v>0</v>
      </c>
    </row>
    <row r="38" spans="1:9" s="9" customFormat="1" ht="27.95" customHeight="1" x14ac:dyDescent="0.2">
      <c r="A38" s="7">
        <v>24</v>
      </c>
      <c r="B38" s="14" t="s">
        <v>95</v>
      </c>
      <c r="C38" s="13" t="s">
        <v>96</v>
      </c>
      <c r="D38" s="14" t="s">
        <v>17</v>
      </c>
      <c r="E38" s="14">
        <v>100</v>
      </c>
      <c r="F38" s="8"/>
      <c r="G38" s="8"/>
      <c r="H38" s="15"/>
      <c r="I38" s="16">
        <f>Table4[[#This Row],[Column6]]*Table4[[#This Row],[Column9]]</f>
        <v>0</v>
      </c>
    </row>
    <row r="39" spans="1:9" s="9" customFormat="1" ht="27.95" customHeight="1" x14ac:dyDescent="0.2">
      <c r="A39" s="7">
        <v>25</v>
      </c>
      <c r="B39" s="14" t="s">
        <v>97</v>
      </c>
      <c r="C39" s="13" t="s">
        <v>98</v>
      </c>
      <c r="D39" s="14" t="s">
        <v>17</v>
      </c>
      <c r="E39" s="14">
        <v>60</v>
      </c>
      <c r="F39" s="8"/>
      <c r="G39" s="8"/>
      <c r="H39" s="15"/>
      <c r="I39" s="16">
        <f>Table4[[#This Row],[Column6]]*Table4[[#This Row],[Column9]]</f>
        <v>0</v>
      </c>
    </row>
    <row r="40" spans="1:9" s="9" customFormat="1" ht="27.95" customHeight="1" x14ac:dyDescent="0.2">
      <c r="A40" s="7">
        <v>26</v>
      </c>
      <c r="B40" s="14" t="s">
        <v>99</v>
      </c>
      <c r="C40" s="13" t="s">
        <v>100</v>
      </c>
      <c r="D40" s="14" t="s">
        <v>17</v>
      </c>
      <c r="E40" s="14">
        <v>100</v>
      </c>
      <c r="F40" s="8"/>
      <c r="G40" s="8"/>
      <c r="H40" s="15"/>
      <c r="I40" s="16">
        <f>Table4[[#This Row],[Column6]]*Table4[[#This Row],[Column9]]</f>
        <v>0</v>
      </c>
    </row>
    <row r="41" spans="1:9" s="9" customFormat="1" ht="27.95" customHeight="1" x14ac:dyDescent="0.2">
      <c r="A41" s="7">
        <v>27</v>
      </c>
      <c r="B41" s="14" t="s">
        <v>101</v>
      </c>
      <c r="C41" s="13" t="s">
        <v>102</v>
      </c>
      <c r="D41" s="14" t="s">
        <v>17</v>
      </c>
      <c r="E41" s="14">
        <v>2</v>
      </c>
      <c r="F41" s="8"/>
      <c r="G41" s="8"/>
      <c r="H41" s="15"/>
      <c r="I41" s="16">
        <f>Table4[[#This Row],[Column6]]*Table4[[#This Row],[Column9]]</f>
        <v>0</v>
      </c>
    </row>
    <row r="42" spans="1:9" s="9" customFormat="1" ht="27.95" customHeight="1" x14ac:dyDescent="0.2">
      <c r="A42" s="7">
        <v>28</v>
      </c>
      <c r="B42" s="14" t="s">
        <v>35</v>
      </c>
      <c r="C42" s="13" t="s">
        <v>103</v>
      </c>
      <c r="D42" s="14" t="s">
        <v>17</v>
      </c>
      <c r="E42" s="14">
        <v>20</v>
      </c>
      <c r="F42" s="8"/>
      <c r="G42" s="8"/>
      <c r="H42" s="15"/>
      <c r="I42" s="16">
        <f>Table4[[#This Row],[Column6]]*Table4[[#This Row],[Column9]]</f>
        <v>0</v>
      </c>
    </row>
    <row r="43" spans="1:9" s="9" customFormat="1" ht="27.95" customHeight="1" x14ac:dyDescent="0.2">
      <c r="A43" s="7">
        <v>29</v>
      </c>
      <c r="B43" s="14" t="s">
        <v>104</v>
      </c>
      <c r="C43" s="13" t="s">
        <v>105</v>
      </c>
      <c r="D43" s="14" t="s">
        <v>106</v>
      </c>
      <c r="E43" s="14">
        <v>4</v>
      </c>
      <c r="F43" s="8"/>
      <c r="G43" s="8"/>
      <c r="H43" s="15"/>
      <c r="I43" s="16">
        <f>Table4[[#This Row],[Column6]]*Table4[[#This Row],[Column9]]</f>
        <v>0</v>
      </c>
    </row>
    <row r="44" spans="1:9" s="9" customFormat="1" ht="27.95" customHeight="1" x14ac:dyDescent="0.2">
      <c r="A44" s="7">
        <v>30</v>
      </c>
      <c r="B44" s="14" t="s">
        <v>107</v>
      </c>
      <c r="C44" s="13" t="s">
        <v>108</v>
      </c>
      <c r="D44" s="14" t="s">
        <v>17</v>
      </c>
      <c r="E44" s="14">
        <v>30</v>
      </c>
      <c r="F44" s="8"/>
      <c r="G44" s="8"/>
      <c r="H44" s="15"/>
      <c r="I44" s="16">
        <f>Table4[[#This Row],[Column6]]*Table4[[#This Row],[Column9]]</f>
        <v>0</v>
      </c>
    </row>
    <row r="45" spans="1:9" s="9" customFormat="1" ht="27.95" customHeight="1" x14ac:dyDescent="0.2">
      <c r="A45" s="7">
        <v>31</v>
      </c>
      <c r="B45" s="14" t="s">
        <v>109</v>
      </c>
      <c r="C45" s="13" t="s">
        <v>209</v>
      </c>
      <c r="D45" s="14" t="s">
        <v>17</v>
      </c>
      <c r="E45" s="14">
        <v>3</v>
      </c>
      <c r="F45" s="8"/>
      <c r="G45" s="8"/>
      <c r="H45" s="15"/>
      <c r="I45" s="16">
        <f>Table4[[#This Row],[Column6]]*Table4[[#This Row],[Column9]]</f>
        <v>0</v>
      </c>
    </row>
    <row r="46" spans="1:9" s="9" customFormat="1" ht="27.95" customHeight="1" x14ac:dyDescent="0.2">
      <c r="A46" s="7">
        <v>32</v>
      </c>
      <c r="B46" s="14" t="s">
        <v>36</v>
      </c>
      <c r="C46" s="13" t="s">
        <v>110</v>
      </c>
      <c r="D46" s="14" t="s">
        <v>17</v>
      </c>
      <c r="E46" s="14">
        <v>2000</v>
      </c>
      <c r="F46" s="8"/>
      <c r="G46" s="8"/>
      <c r="H46" s="15"/>
      <c r="I46" s="16">
        <f>Table4[[#This Row],[Column6]]*Table4[[#This Row],[Column9]]</f>
        <v>0</v>
      </c>
    </row>
    <row r="47" spans="1:9" s="9" customFormat="1" ht="27.95" customHeight="1" x14ac:dyDescent="0.2">
      <c r="A47" s="7">
        <v>33</v>
      </c>
      <c r="B47" s="14" t="s">
        <v>37</v>
      </c>
      <c r="C47" s="13" t="s">
        <v>111</v>
      </c>
      <c r="D47" s="14" t="s">
        <v>17</v>
      </c>
      <c r="E47" s="14">
        <v>450</v>
      </c>
      <c r="F47" s="8"/>
      <c r="G47" s="8"/>
      <c r="H47" s="15"/>
      <c r="I47" s="16">
        <f>Table4[[#This Row],[Column6]]*Table4[[#This Row],[Column9]]</f>
        <v>0</v>
      </c>
    </row>
    <row r="48" spans="1:9" s="9" customFormat="1" ht="27.95" customHeight="1" x14ac:dyDescent="0.2">
      <c r="A48" s="7">
        <v>34</v>
      </c>
      <c r="B48" s="14" t="s">
        <v>38</v>
      </c>
      <c r="C48" s="13" t="s">
        <v>21</v>
      </c>
      <c r="D48" s="14" t="s">
        <v>17</v>
      </c>
      <c r="E48" s="14">
        <v>1800</v>
      </c>
      <c r="F48" s="8"/>
      <c r="G48" s="8"/>
      <c r="H48" s="15"/>
      <c r="I48" s="16">
        <f>Table4[[#This Row],[Column6]]*Table4[[#This Row],[Column9]]</f>
        <v>0</v>
      </c>
    </row>
    <row r="49" spans="1:9" s="9" customFormat="1" ht="27.95" customHeight="1" x14ac:dyDescent="0.2">
      <c r="A49" s="7">
        <v>35</v>
      </c>
      <c r="B49" s="14" t="s">
        <v>39</v>
      </c>
      <c r="C49" s="13" t="s">
        <v>22</v>
      </c>
      <c r="D49" s="14" t="s">
        <v>17</v>
      </c>
      <c r="E49" s="14">
        <v>2050</v>
      </c>
      <c r="F49" s="8"/>
      <c r="G49" s="8"/>
      <c r="H49" s="15"/>
      <c r="I49" s="16">
        <f>Table4[[#This Row],[Column6]]*Table4[[#This Row],[Column9]]</f>
        <v>0</v>
      </c>
    </row>
    <row r="50" spans="1:9" s="9" customFormat="1" ht="27.95" customHeight="1" x14ac:dyDescent="0.2">
      <c r="A50" s="7">
        <v>36</v>
      </c>
      <c r="B50" s="14" t="s">
        <v>40</v>
      </c>
      <c r="C50" s="13" t="s">
        <v>112</v>
      </c>
      <c r="D50" s="14" t="s">
        <v>17</v>
      </c>
      <c r="E50" s="14">
        <v>1500</v>
      </c>
      <c r="F50" s="8"/>
      <c r="G50" s="8"/>
      <c r="H50" s="15"/>
      <c r="I50" s="16">
        <f>Table4[[#This Row],[Column6]]*Table4[[#This Row],[Column9]]</f>
        <v>0</v>
      </c>
    </row>
    <row r="51" spans="1:9" s="9" customFormat="1" ht="27.95" customHeight="1" x14ac:dyDescent="0.2">
      <c r="A51" s="7">
        <v>37</v>
      </c>
      <c r="B51" s="14" t="s">
        <v>113</v>
      </c>
      <c r="C51" s="13" t="s">
        <v>114</v>
      </c>
      <c r="D51" s="14" t="s">
        <v>17</v>
      </c>
      <c r="E51" s="14">
        <v>10</v>
      </c>
      <c r="F51" s="8"/>
      <c r="G51" s="8"/>
      <c r="H51" s="15"/>
      <c r="I51" s="16">
        <f>Table4[[#This Row],[Column6]]*Table4[[#This Row],[Column9]]</f>
        <v>0</v>
      </c>
    </row>
    <row r="52" spans="1:9" s="9" customFormat="1" ht="27.95" customHeight="1" x14ac:dyDescent="0.2">
      <c r="A52" s="7">
        <v>38</v>
      </c>
      <c r="B52" s="14" t="s">
        <v>41</v>
      </c>
      <c r="C52" s="13" t="s">
        <v>115</v>
      </c>
      <c r="D52" s="14" t="s">
        <v>17</v>
      </c>
      <c r="E52" s="14">
        <v>20</v>
      </c>
      <c r="F52" s="8"/>
      <c r="G52" s="8"/>
      <c r="H52" s="15"/>
      <c r="I52" s="16">
        <f>Table4[[#This Row],[Column6]]*Table4[[#This Row],[Column9]]</f>
        <v>0</v>
      </c>
    </row>
    <row r="53" spans="1:9" s="9" customFormat="1" ht="27.95" customHeight="1" x14ac:dyDescent="0.2">
      <c r="A53" s="7">
        <v>39</v>
      </c>
      <c r="B53" s="14" t="s">
        <v>42</v>
      </c>
      <c r="C53" s="13" t="s">
        <v>116</v>
      </c>
      <c r="D53" s="14" t="s">
        <v>17</v>
      </c>
      <c r="E53" s="14">
        <v>1050</v>
      </c>
      <c r="F53" s="8"/>
      <c r="G53" s="8"/>
      <c r="H53" s="15"/>
      <c r="I53" s="16">
        <f>Table4[[#This Row],[Column6]]*Table4[[#This Row],[Column9]]</f>
        <v>0</v>
      </c>
    </row>
    <row r="54" spans="1:9" s="9" customFormat="1" ht="27.95" customHeight="1" x14ac:dyDescent="0.2">
      <c r="A54" s="7">
        <v>40</v>
      </c>
      <c r="B54" s="14" t="s">
        <v>117</v>
      </c>
      <c r="C54" s="13" t="s">
        <v>118</v>
      </c>
      <c r="D54" s="14" t="s">
        <v>17</v>
      </c>
      <c r="E54" s="14">
        <v>140</v>
      </c>
      <c r="F54" s="8"/>
      <c r="G54" s="8"/>
      <c r="H54" s="15"/>
      <c r="I54" s="16">
        <f>Table4[[#This Row],[Column6]]*Table4[[#This Row],[Column9]]</f>
        <v>0</v>
      </c>
    </row>
    <row r="55" spans="1:9" s="9" customFormat="1" ht="27.95" customHeight="1" x14ac:dyDescent="0.2">
      <c r="A55" s="7">
        <v>41</v>
      </c>
      <c r="B55" s="14" t="s">
        <v>43</v>
      </c>
      <c r="C55" s="13" t="s">
        <v>119</v>
      </c>
      <c r="D55" s="14" t="s">
        <v>17</v>
      </c>
      <c r="E55" s="14">
        <v>150</v>
      </c>
      <c r="F55" s="8"/>
      <c r="G55" s="8"/>
      <c r="H55" s="15"/>
      <c r="I55" s="16">
        <f>Table4[[#This Row],[Column6]]*Table4[[#This Row],[Column9]]</f>
        <v>0</v>
      </c>
    </row>
    <row r="56" spans="1:9" s="9" customFormat="1" ht="27.95" customHeight="1" x14ac:dyDescent="0.2">
      <c r="A56" s="7">
        <v>42</v>
      </c>
      <c r="B56" s="14" t="s">
        <v>120</v>
      </c>
      <c r="C56" s="13" t="s">
        <v>121</v>
      </c>
      <c r="D56" s="14" t="s">
        <v>122</v>
      </c>
      <c r="E56" s="14">
        <v>65</v>
      </c>
      <c r="F56" s="8"/>
      <c r="G56" s="8"/>
      <c r="H56" s="15"/>
      <c r="I56" s="16">
        <f>Table4[[#This Row],[Column6]]*Table4[[#This Row],[Column9]]</f>
        <v>0</v>
      </c>
    </row>
    <row r="57" spans="1:9" s="9" customFormat="1" ht="27.95" customHeight="1" x14ac:dyDescent="0.2">
      <c r="A57" s="7">
        <v>43</v>
      </c>
      <c r="B57" s="14" t="s">
        <v>123</v>
      </c>
      <c r="C57" s="13" t="s">
        <v>124</v>
      </c>
      <c r="D57" s="14" t="s">
        <v>17</v>
      </c>
      <c r="E57" s="14">
        <v>200</v>
      </c>
      <c r="F57" s="8"/>
      <c r="G57" s="8"/>
      <c r="H57" s="15"/>
      <c r="I57" s="16">
        <f>Table4[[#This Row],[Column6]]*Table4[[#This Row],[Column9]]</f>
        <v>0</v>
      </c>
    </row>
    <row r="58" spans="1:9" s="9" customFormat="1" ht="27.95" customHeight="1" x14ac:dyDescent="0.2">
      <c r="A58" s="7">
        <v>44</v>
      </c>
      <c r="B58" s="14" t="s">
        <v>125</v>
      </c>
      <c r="C58" s="13" t="s">
        <v>126</v>
      </c>
      <c r="D58" s="14" t="s">
        <v>17</v>
      </c>
      <c r="E58" s="14">
        <v>200</v>
      </c>
      <c r="F58" s="8"/>
      <c r="G58" s="8"/>
      <c r="H58" s="15"/>
      <c r="I58" s="16">
        <f>Table4[[#This Row],[Column6]]*Table4[[#This Row],[Column9]]</f>
        <v>0</v>
      </c>
    </row>
    <row r="59" spans="1:9" s="9" customFormat="1" ht="27.95" customHeight="1" x14ac:dyDescent="0.2">
      <c r="A59" s="7">
        <v>45</v>
      </c>
      <c r="B59" s="14" t="s">
        <v>44</v>
      </c>
      <c r="C59" s="13" t="s">
        <v>127</v>
      </c>
      <c r="D59" s="14" t="s">
        <v>17</v>
      </c>
      <c r="E59" s="14">
        <v>7</v>
      </c>
      <c r="F59" s="8"/>
      <c r="G59" s="8"/>
      <c r="H59" s="15"/>
      <c r="I59" s="16">
        <f>Table4[[#This Row],[Column6]]*Table4[[#This Row],[Column9]]</f>
        <v>0</v>
      </c>
    </row>
    <row r="60" spans="1:9" s="9" customFormat="1" ht="27.95" customHeight="1" x14ac:dyDescent="0.2">
      <c r="A60" s="7">
        <v>46</v>
      </c>
      <c r="B60" s="14" t="s">
        <v>128</v>
      </c>
      <c r="C60" s="13" t="s">
        <v>129</v>
      </c>
      <c r="D60" s="14" t="s">
        <v>17</v>
      </c>
      <c r="E60" s="14">
        <v>80</v>
      </c>
      <c r="F60" s="8"/>
      <c r="G60" s="8"/>
      <c r="H60" s="15"/>
      <c r="I60" s="16">
        <f>Table4[[#This Row],[Column6]]*Table4[[#This Row],[Column9]]</f>
        <v>0</v>
      </c>
    </row>
    <row r="61" spans="1:9" s="9" customFormat="1" ht="27.95" customHeight="1" x14ac:dyDescent="0.2">
      <c r="A61" s="7">
        <v>47</v>
      </c>
      <c r="B61" s="14" t="s">
        <v>130</v>
      </c>
      <c r="C61" s="13" t="s">
        <v>131</v>
      </c>
      <c r="D61" s="14" t="s">
        <v>17</v>
      </c>
      <c r="E61" s="14">
        <v>8</v>
      </c>
      <c r="F61" s="8"/>
      <c r="G61" s="8"/>
      <c r="H61" s="15"/>
      <c r="I61" s="16">
        <f>Table4[[#This Row],[Column6]]*Table4[[#This Row],[Column9]]</f>
        <v>0</v>
      </c>
    </row>
    <row r="62" spans="1:9" s="9" customFormat="1" ht="27.95" customHeight="1" x14ac:dyDescent="0.2">
      <c r="A62" s="7">
        <v>48</v>
      </c>
      <c r="B62" s="14" t="s">
        <v>132</v>
      </c>
      <c r="C62" s="13" t="s">
        <v>133</v>
      </c>
      <c r="D62" s="14" t="s">
        <v>17</v>
      </c>
      <c r="E62" s="14">
        <v>30</v>
      </c>
      <c r="F62" s="8"/>
      <c r="G62" s="8"/>
      <c r="H62" s="15"/>
      <c r="I62" s="16">
        <f>Table4[[#This Row],[Column6]]*Table4[[#This Row],[Column9]]</f>
        <v>0</v>
      </c>
    </row>
    <row r="63" spans="1:9" s="9" customFormat="1" ht="27.95" customHeight="1" x14ac:dyDescent="0.2">
      <c r="A63" s="7">
        <v>49</v>
      </c>
      <c r="B63" s="14" t="s">
        <v>134</v>
      </c>
      <c r="C63" s="13" t="s">
        <v>135</v>
      </c>
      <c r="D63" s="14" t="s">
        <v>17</v>
      </c>
      <c r="E63" s="14">
        <v>380</v>
      </c>
      <c r="F63" s="8"/>
      <c r="G63" s="8"/>
      <c r="H63" s="15"/>
      <c r="I63" s="16">
        <f>Table4[[#This Row],[Column6]]*Table4[[#This Row],[Column9]]</f>
        <v>0</v>
      </c>
    </row>
    <row r="64" spans="1:9" s="9" customFormat="1" ht="27.95" customHeight="1" x14ac:dyDescent="0.2">
      <c r="A64" s="7">
        <v>50</v>
      </c>
      <c r="B64" s="14" t="s">
        <v>136</v>
      </c>
      <c r="C64" s="13" t="s">
        <v>137</v>
      </c>
      <c r="D64" s="14" t="s">
        <v>17</v>
      </c>
      <c r="E64" s="14">
        <v>10</v>
      </c>
      <c r="F64" s="8"/>
      <c r="G64" s="8"/>
      <c r="H64" s="15"/>
      <c r="I64" s="16">
        <f>Table4[[#This Row],[Column6]]*Table4[[#This Row],[Column9]]</f>
        <v>0</v>
      </c>
    </row>
    <row r="65" spans="1:9" s="9" customFormat="1" ht="27.95" customHeight="1" x14ac:dyDescent="0.2">
      <c r="A65" s="7">
        <v>51</v>
      </c>
      <c r="B65" s="14" t="s">
        <v>138</v>
      </c>
      <c r="C65" s="13" t="s">
        <v>139</v>
      </c>
      <c r="D65" s="14" t="s">
        <v>17</v>
      </c>
      <c r="E65" s="14">
        <v>600</v>
      </c>
      <c r="F65" s="8"/>
      <c r="G65" s="8"/>
      <c r="H65" s="15"/>
      <c r="I65" s="16">
        <f>Table4[[#This Row],[Column6]]*Table4[[#This Row],[Column9]]</f>
        <v>0</v>
      </c>
    </row>
    <row r="66" spans="1:9" s="9" customFormat="1" ht="27.95" customHeight="1" x14ac:dyDescent="0.2">
      <c r="A66" s="7">
        <v>52</v>
      </c>
      <c r="B66" s="14" t="s">
        <v>140</v>
      </c>
      <c r="C66" s="13" t="s">
        <v>141</v>
      </c>
      <c r="D66" s="14" t="s">
        <v>17</v>
      </c>
      <c r="E66" s="14">
        <v>12</v>
      </c>
      <c r="F66" s="8"/>
      <c r="G66" s="8"/>
      <c r="H66" s="15"/>
      <c r="I66" s="16">
        <f>Table4[[#This Row],[Column6]]*Table4[[#This Row],[Column9]]</f>
        <v>0</v>
      </c>
    </row>
    <row r="67" spans="1:9" s="9" customFormat="1" ht="27.95" customHeight="1" x14ac:dyDescent="0.2">
      <c r="A67" s="7">
        <v>53</v>
      </c>
      <c r="B67" s="14" t="s">
        <v>45</v>
      </c>
      <c r="C67" s="13" t="s">
        <v>142</v>
      </c>
      <c r="D67" s="14" t="s">
        <v>90</v>
      </c>
      <c r="E67" s="14">
        <v>10</v>
      </c>
      <c r="F67" s="8"/>
      <c r="G67" s="8"/>
      <c r="H67" s="15"/>
      <c r="I67" s="16">
        <f>Table4[[#This Row],[Column6]]*Table4[[#This Row],[Column9]]</f>
        <v>0</v>
      </c>
    </row>
    <row r="68" spans="1:9" s="9" customFormat="1" ht="27.95" customHeight="1" x14ac:dyDescent="0.2">
      <c r="A68" s="7">
        <v>54</v>
      </c>
      <c r="B68" s="14" t="s">
        <v>46</v>
      </c>
      <c r="C68" s="13" t="s">
        <v>143</v>
      </c>
      <c r="D68" s="14" t="s">
        <v>90</v>
      </c>
      <c r="E68" s="14">
        <v>1300</v>
      </c>
      <c r="F68" s="8"/>
      <c r="G68" s="8"/>
      <c r="H68" s="15"/>
      <c r="I68" s="16">
        <f>Table4[[#This Row],[Column6]]*Table4[[#This Row],[Column9]]</f>
        <v>0</v>
      </c>
    </row>
    <row r="69" spans="1:9" s="9" customFormat="1" ht="27.95" customHeight="1" x14ac:dyDescent="0.2">
      <c r="A69" s="7">
        <v>55</v>
      </c>
      <c r="B69" s="14" t="s">
        <v>144</v>
      </c>
      <c r="C69" s="13" t="s">
        <v>145</v>
      </c>
      <c r="D69" s="14" t="s">
        <v>90</v>
      </c>
      <c r="E69" s="14">
        <v>13</v>
      </c>
      <c r="F69" s="8"/>
      <c r="G69" s="8"/>
      <c r="H69" s="15"/>
      <c r="I69" s="16">
        <f>Table4[[#This Row],[Column6]]*Table4[[#This Row],[Column9]]</f>
        <v>0</v>
      </c>
    </row>
    <row r="70" spans="1:9" s="11" customFormat="1" ht="27.95" customHeight="1" x14ac:dyDescent="0.2">
      <c r="A70" s="7">
        <v>56</v>
      </c>
      <c r="B70" s="14" t="s">
        <v>146</v>
      </c>
      <c r="C70" s="38" t="s">
        <v>263</v>
      </c>
      <c r="D70" s="14" t="s">
        <v>23</v>
      </c>
      <c r="E70" s="14">
        <v>2</v>
      </c>
      <c r="F70" s="10"/>
      <c r="G70" s="10"/>
      <c r="H70" s="15"/>
      <c r="I70" s="17">
        <f>Table4[[#This Row],[Column6]]*Table4[[#This Row],[Column9]]</f>
        <v>0</v>
      </c>
    </row>
    <row r="71" spans="1:9" s="9" customFormat="1" ht="27.95" customHeight="1" x14ac:dyDescent="0.2">
      <c r="A71" s="7">
        <v>57</v>
      </c>
      <c r="B71" s="14" t="s">
        <v>147</v>
      </c>
      <c r="C71" s="38" t="s">
        <v>148</v>
      </c>
      <c r="D71" s="14" t="s">
        <v>17</v>
      </c>
      <c r="E71" s="14">
        <v>2</v>
      </c>
      <c r="F71" s="8"/>
      <c r="G71" s="8"/>
      <c r="H71" s="15"/>
      <c r="I71" s="16">
        <f>Table4[[#This Row],[Column6]]*Table4[[#This Row],[Column9]]</f>
        <v>0</v>
      </c>
    </row>
    <row r="72" spans="1:9" s="9" customFormat="1" ht="27.95" customHeight="1" x14ac:dyDescent="0.2">
      <c r="A72" s="7">
        <v>58</v>
      </c>
      <c r="B72" s="14" t="s">
        <v>47</v>
      </c>
      <c r="C72" s="38" t="s">
        <v>149</v>
      </c>
      <c r="D72" s="14" t="s">
        <v>17</v>
      </c>
      <c r="E72" s="14">
        <v>800</v>
      </c>
      <c r="F72" s="8"/>
      <c r="G72" s="8"/>
      <c r="H72" s="15"/>
      <c r="I72" s="16">
        <f>Table4[[#This Row],[Column6]]*Table4[[#This Row],[Column9]]</f>
        <v>0</v>
      </c>
    </row>
    <row r="73" spans="1:9" s="9" customFormat="1" ht="27.95" customHeight="1" x14ac:dyDescent="0.2">
      <c r="A73" s="7">
        <v>59</v>
      </c>
      <c r="B73" s="14" t="s">
        <v>150</v>
      </c>
      <c r="C73" s="38" t="s">
        <v>236</v>
      </c>
      <c r="D73" s="14" t="s">
        <v>23</v>
      </c>
      <c r="E73" s="14">
        <v>5</v>
      </c>
      <c r="F73" s="8"/>
      <c r="G73" s="8"/>
      <c r="H73" s="15"/>
      <c r="I73" s="16">
        <f>Table4[[#This Row],[Column6]]*Table4[[#This Row],[Column9]]</f>
        <v>0</v>
      </c>
    </row>
    <row r="74" spans="1:9" s="9" customFormat="1" ht="27.95" customHeight="1" x14ac:dyDescent="0.2">
      <c r="A74" s="7">
        <v>60</v>
      </c>
      <c r="B74" s="14" t="s">
        <v>151</v>
      </c>
      <c r="C74" s="13" t="s">
        <v>152</v>
      </c>
      <c r="D74" s="14" t="s">
        <v>23</v>
      </c>
      <c r="E74" s="14">
        <v>1</v>
      </c>
      <c r="F74" s="8"/>
      <c r="G74" s="8"/>
      <c r="H74" s="15"/>
      <c r="I74" s="16">
        <f>Table4[[#This Row],[Column6]]*Table4[[#This Row],[Column9]]</f>
        <v>0</v>
      </c>
    </row>
    <row r="75" spans="1:9" s="9" customFormat="1" ht="27.95" customHeight="1" x14ac:dyDescent="0.2">
      <c r="A75" s="7">
        <v>61</v>
      </c>
      <c r="B75" s="14" t="s">
        <v>153</v>
      </c>
      <c r="C75" s="13" t="s">
        <v>154</v>
      </c>
      <c r="D75" s="14" t="s">
        <v>17</v>
      </c>
      <c r="E75" s="14">
        <v>1200</v>
      </c>
      <c r="F75" s="8"/>
      <c r="G75" s="8"/>
      <c r="H75" s="15"/>
      <c r="I75" s="16">
        <f>Table4[[#This Row],[Column6]]*Table4[[#This Row],[Column9]]</f>
        <v>0</v>
      </c>
    </row>
    <row r="76" spans="1:9" s="9" customFormat="1" ht="27.95" customHeight="1" x14ac:dyDescent="0.2">
      <c r="A76" s="7">
        <v>62</v>
      </c>
      <c r="B76" s="14" t="s">
        <v>155</v>
      </c>
      <c r="C76" s="13" t="s">
        <v>156</v>
      </c>
      <c r="D76" s="14" t="s">
        <v>17</v>
      </c>
      <c r="E76" s="14">
        <v>200</v>
      </c>
      <c r="F76" s="8"/>
      <c r="G76" s="8"/>
      <c r="H76" s="15"/>
      <c r="I76" s="16">
        <f>Table4[[#This Row],[Column6]]*Table4[[#This Row],[Column9]]</f>
        <v>0</v>
      </c>
    </row>
    <row r="77" spans="1:9" s="9" customFormat="1" ht="27.95" customHeight="1" x14ac:dyDescent="0.2">
      <c r="A77" s="7">
        <v>63</v>
      </c>
      <c r="B77" s="14" t="s">
        <v>157</v>
      </c>
      <c r="C77" s="13" t="s">
        <v>158</v>
      </c>
      <c r="D77" s="14" t="s">
        <v>17</v>
      </c>
      <c r="E77" s="14">
        <v>7</v>
      </c>
      <c r="F77" s="8"/>
      <c r="G77" s="8"/>
      <c r="H77" s="15"/>
      <c r="I77" s="16">
        <f>Table4[[#This Row],[Column6]]*Table4[[#This Row],[Column9]]</f>
        <v>0</v>
      </c>
    </row>
    <row r="78" spans="1:9" s="9" customFormat="1" ht="27.95" customHeight="1" x14ac:dyDescent="0.2">
      <c r="A78" s="7">
        <v>64</v>
      </c>
      <c r="B78" s="14" t="s">
        <v>48</v>
      </c>
      <c r="C78" s="13" t="s">
        <v>159</v>
      </c>
      <c r="D78" s="14" t="s">
        <v>23</v>
      </c>
      <c r="E78" s="14">
        <v>150</v>
      </c>
      <c r="F78" s="8"/>
      <c r="G78" s="8"/>
      <c r="H78" s="15"/>
      <c r="I78" s="16">
        <f>Table4[[#This Row],[Column6]]*Table4[[#This Row],[Column9]]</f>
        <v>0</v>
      </c>
    </row>
    <row r="79" spans="1:9" s="9" customFormat="1" ht="27.95" customHeight="1" x14ac:dyDescent="0.2">
      <c r="A79" s="7">
        <v>65</v>
      </c>
      <c r="B79" s="14" t="s">
        <v>160</v>
      </c>
      <c r="C79" s="13" t="s">
        <v>161</v>
      </c>
      <c r="D79" s="14" t="s">
        <v>17</v>
      </c>
      <c r="E79" s="14">
        <v>100</v>
      </c>
      <c r="F79" s="8"/>
      <c r="G79" s="8"/>
      <c r="H79" s="15"/>
      <c r="I79" s="16">
        <f>Table4[[#This Row],[Column6]]*Table4[[#This Row],[Column9]]</f>
        <v>0</v>
      </c>
    </row>
    <row r="80" spans="1:9" s="9" customFormat="1" ht="27.95" customHeight="1" x14ac:dyDescent="0.2">
      <c r="A80" s="7">
        <v>66</v>
      </c>
      <c r="B80" s="14" t="s">
        <v>49</v>
      </c>
      <c r="C80" s="13" t="s">
        <v>162</v>
      </c>
      <c r="D80" s="14" t="s">
        <v>17</v>
      </c>
      <c r="E80" s="14">
        <v>25</v>
      </c>
      <c r="F80" s="8"/>
      <c r="G80" s="8"/>
      <c r="H80" s="15"/>
      <c r="I80" s="16">
        <f>Table4[[#This Row],[Column6]]*Table4[[#This Row],[Column9]]</f>
        <v>0</v>
      </c>
    </row>
    <row r="81" spans="1:9" s="9" customFormat="1" ht="27.95" customHeight="1" x14ac:dyDescent="0.2">
      <c r="A81" s="7">
        <v>67</v>
      </c>
      <c r="B81" s="14" t="s">
        <v>163</v>
      </c>
      <c r="C81" s="13" t="s">
        <v>164</v>
      </c>
      <c r="D81" s="14" t="s">
        <v>23</v>
      </c>
      <c r="E81" s="14">
        <v>25</v>
      </c>
      <c r="F81" s="8"/>
      <c r="G81" s="8"/>
      <c r="H81" s="15"/>
      <c r="I81" s="16">
        <f>Table4[[#This Row],[Column6]]*Table4[[#This Row],[Column9]]</f>
        <v>0</v>
      </c>
    </row>
    <row r="82" spans="1:9" s="9" customFormat="1" ht="27.95" customHeight="1" x14ac:dyDescent="0.2">
      <c r="A82" s="7">
        <v>68</v>
      </c>
      <c r="B82" s="14" t="s">
        <v>165</v>
      </c>
      <c r="C82" s="13" t="s">
        <v>166</v>
      </c>
      <c r="D82" s="14" t="s">
        <v>23</v>
      </c>
      <c r="E82" s="14">
        <v>40</v>
      </c>
      <c r="F82" s="8"/>
      <c r="G82" s="8"/>
      <c r="H82" s="15"/>
      <c r="I82" s="16">
        <f>Table4[[#This Row],[Column6]]*Table4[[#This Row],[Column9]]</f>
        <v>0</v>
      </c>
    </row>
    <row r="83" spans="1:9" s="9" customFormat="1" ht="27.95" customHeight="1" x14ac:dyDescent="0.2">
      <c r="A83" s="7">
        <v>69</v>
      </c>
      <c r="B83" s="14" t="s">
        <v>167</v>
      </c>
      <c r="C83" s="13" t="s">
        <v>168</v>
      </c>
      <c r="D83" s="14" t="s">
        <v>17</v>
      </c>
      <c r="E83" s="14">
        <v>5</v>
      </c>
      <c r="F83" s="8"/>
      <c r="G83" s="8"/>
      <c r="H83" s="15"/>
      <c r="I83" s="16">
        <f>Table4[[#This Row],[Column6]]*Table4[[#This Row],[Column9]]</f>
        <v>0</v>
      </c>
    </row>
    <row r="84" spans="1:9" s="9" customFormat="1" ht="27.95" customHeight="1" x14ac:dyDescent="0.2">
      <c r="A84" s="7">
        <v>70</v>
      </c>
      <c r="B84" s="14" t="s">
        <v>169</v>
      </c>
      <c r="C84" s="13" t="s">
        <v>54</v>
      </c>
      <c r="D84" s="14" t="s">
        <v>23</v>
      </c>
      <c r="E84" s="14">
        <v>6</v>
      </c>
      <c r="F84" s="8"/>
      <c r="G84" s="8"/>
      <c r="H84" s="15"/>
      <c r="I84" s="16">
        <f>Table4[[#This Row],[Column6]]*Table4[[#This Row],[Column9]]</f>
        <v>0</v>
      </c>
    </row>
    <row r="85" spans="1:9" s="9" customFormat="1" ht="27.95" customHeight="1" x14ac:dyDescent="0.2">
      <c r="A85" s="7">
        <v>71</v>
      </c>
      <c r="B85" s="14" t="s">
        <v>170</v>
      </c>
      <c r="C85" s="13" t="s">
        <v>171</v>
      </c>
      <c r="D85" s="14" t="s">
        <v>23</v>
      </c>
      <c r="E85" s="14">
        <v>2</v>
      </c>
      <c r="F85" s="8"/>
      <c r="G85" s="8"/>
      <c r="H85" s="15"/>
      <c r="I85" s="16">
        <f>Table4[[#This Row],[Column6]]*Table4[[#This Row],[Column9]]</f>
        <v>0</v>
      </c>
    </row>
    <row r="86" spans="1:9" s="9" customFormat="1" ht="27.95" customHeight="1" x14ac:dyDescent="0.2">
      <c r="A86" s="7">
        <v>72</v>
      </c>
      <c r="B86" s="14" t="s">
        <v>172</v>
      </c>
      <c r="C86" s="13" t="s">
        <v>173</v>
      </c>
      <c r="D86" s="14" t="s">
        <v>20</v>
      </c>
      <c r="E86" s="14">
        <v>2</v>
      </c>
      <c r="F86" s="8"/>
      <c r="G86" s="8"/>
      <c r="H86" s="15"/>
      <c r="I86" s="16">
        <f>Table4[[#This Row],[Column6]]*Table4[[#This Row],[Column9]]</f>
        <v>0</v>
      </c>
    </row>
    <row r="87" spans="1:9" s="9" customFormat="1" ht="27.95" customHeight="1" x14ac:dyDescent="0.2">
      <c r="A87" s="7">
        <v>73</v>
      </c>
      <c r="B87" s="14" t="s">
        <v>50</v>
      </c>
      <c r="C87" s="13" t="s">
        <v>174</v>
      </c>
      <c r="D87" s="14" t="s">
        <v>20</v>
      </c>
      <c r="E87" s="14">
        <v>20</v>
      </c>
      <c r="F87" s="8"/>
      <c r="G87" s="8"/>
      <c r="H87" s="15"/>
      <c r="I87" s="16">
        <f>Table4[[#This Row],[Column6]]*Table4[[#This Row],[Column9]]</f>
        <v>0</v>
      </c>
    </row>
    <row r="88" spans="1:9" s="9" customFormat="1" ht="27.95" customHeight="1" x14ac:dyDescent="0.2">
      <c r="A88" s="7">
        <v>74</v>
      </c>
      <c r="B88" s="14" t="s">
        <v>175</v>
      </c>
      <c r="C88" s="13" t="s">
        <v>176</v>
      </c>
      <c r="D88" s="14" t="s">
        <v>20</v>
      </c>
      <c r="E88" s="14">
        <v>50</v>
      </c>
      <c r="F88" s="8"/>
      <c r="G88" s="8"/>
      <c r="H88" s="15"/>
      <c r="I88" s="16">
        <f>Table4[[#This Row],[Column6]]*Table4[[#This Row],[Column9]]</f>
        <v>0</v>
      </c>
    </row>
    <row r="89" spans="1:9" s="9" customFormat="1" ht="27.95" customHeight="1" x14ac:dyDescent="0.2">
      <c r="A89" s="7">
        <v>75</v>
      </c>
      <c r="B89" s="14" t="s">
        <v>177</v>
      </c>
      <c r="C89" s="13" t="s">
        <v>178</v>
      </c>
      <c r="D89" s="14" t="s">
        <v>20</v>
      </c>
      <c r="E89" s="14">
        <v>50</v>
      </c>
      <c r="F89" s="8"/>
      <c r="G89" s="8"/>
      <c r="H89" s="15"/>
      <c r="I89" s="16">
        <f>Table4[[#This Row],[Column6]]*Table4[[#This Row],[Column9]]</f>
        <v>0</v>
      </c>
    </row>
    <row r="90" spans="1:9" s="9" customFormat="1" ht="27.95" customHeight="1" x14ac:dyDescent="0.2">
      <c r="A90" s="7">
        <v>76</v>
      </c>
      <c r="B90" s="14" t="s">
        <v>179</v>
      </c>
      <c r="C90" s="13" t="s">
        <v>180</v>
      </c>
      <c r="D90" s="14" t="s">
        <v>20</v>
      </c>
      <c r="E90" s="14">
        <v>50</v>
      </c>
      <c r="F90" s="8"/>
      <c r="G90" s="8"/>
      <c r="H90" s="15"/>
      <c r="I90" s="16">
        <f>Table4[[#This Row],[Column6]]*Table4[[#This Row],[Column9]]</f>
        <v>0</v>
      </c>
    </row>
    <row r="91" spans="1:9" s="9" customFormat="1" ht="27.95" customHeight="1" x14ac:dyDescent="0.2">
      <c r="A91" s="7">
        <v>77</v>
      </c>
      <c r="B91" s="14" t="s">
        <v>51</v>
      </c>
      <c r="C91" s="13" t="s">
        <v>181</v>
      </c>
      <c r="D91" s="14" t="s">
        <v>20</v>
      </c>
      <c r="E91" s="14">
        <v>5</v>
      </c>
      <c r="F91" s="8"/>
      <c r="G91" s="8"/>
      <c r="H91" s="15"/>
      <c r="I91" s="16">
        <f>Table4[[#This Row],[Column6]]*Table4[[#This Row],[Column9]]</f>
        <v>0</v>
      </c>
    </row>
    <row r="92" spans="1:9" s="9" customFormat="1" ht="27.95" customHeight="1" x14ac:dyDescent="0.2">
      <c r="A92" s="7">
        <v>78</v>
      </c>
      <c r="B92" s="14" t="s">
        <v>52</v>
      </c>
      <c r="C92" s="13" t="s">
        <v>182</v>
      </c>
      <c r="D92" s="14" t="s">
        <v>20</v>
      </c>
      <c r="E92" s="14">
        <v>5</v>
      </c>
      <c r="F92" s="8"/>
      <c r="G92" s="8"/>
      <c r="H92" s="15"/>
      <c r="I92" s="16">
        <f>Table4[[#This Row],[Column6]]*Table4[[#This Row],[Column9]]</f>
        <v>0</v>
      </c>
    </row>
    <row r="93" spans="1:9" s="9" customFormat="1" ht="27.95" customHeight="1" x14ac:dyDescent="0.2">
      <c r="A93" s="7">
        <v>79</v>
      </c>
      <c r="B93" s="14" t="s">
        <v>183</v>
      </c>
      <c r="C93" s="13" t="s">
        <v>184</v>
      </c>
      <c r="D93" s="14" t="s">
        <v>20</v>
      </c>
      <c r="E93" s="14">
        <v>12</v>
      </c>
      <c r="F93" s="8"/>
      <c r="G93" s="8"/>
      <c r="H93" s="15"/>
      <c r="I93" s="16">
        <f>Table4[[#This Row],[Column6]]*Table4[[#This Row],[Column9]]</f>
        <v>0</v>
      </c>
    </row>
    <row r="94" spans="1:9" s="9" customFormat="1" ht="27.95" customHeight="1" x14ac:dyDescent="0.2">
      <c r="A94" s="7">
        <v>80</v>
      </c>
      <c r="B94" s="14" t="s">
        <v>185</v>
      </c>
      <c r="C94" s="13" t="s">
        <v>186</v>
      </c>
      <c r="D94" s="14" t="s">
        <v>20</v>
      </c>
      <c r="E94" s="14">
        <v>20</v>
      </c>
      <c r="F94" s="8"/>
      <c r="G94" s="8"/>
      <c r="H94" s="15"/>
      <c r="I94" s="16">
        <f>Table4[[#This Row],[Column6]]*Table4[[#This Row],[Column9]]</f>
        <v>0</v>
      </c>
    </row>
    <row r="95" spans="1:9" s="9" customFormat="1" ht="27.95" customHeight="1" x14ac:dyDescent="0.2">
      <c r="A95" s="7">
        <v>81</v>
      </c>
      <c r="B95" s="14" t="s">
        <v>187</v>
      </c>
      <c r="C95" s="13" t="s">
        <v>188</v>
      </c>
      <c r="D95" s="14" t="s">
        <v>20</v>
      </c>
      <c r="E95" s="14">
        <v>17</v>
      </c>
      <c r="F95" s="8"/>
      <c r="G95" s="8"/>
      <c r="H95" s="15"/>
      <c r="I95" s="16">
        <f>Table4[[#This Row],[Column6]]*Table4[[#This Row],[Column9]]</f>
        <v>0</v>
      </c>
    </row>
    <row r="96" spans="1:9" s="9" customFormat="1" ht="27.95" customHeight="1" x14ac:dyDescent="0.2">
      <c r="A96" s="7">
        <v>82</v>
      </c>
      <c r="B96" s="14" t="s">
        <v>189</v>
      </c>
      <c r="C96" s="13" t="s">
        <v>190</v>
      </c>
      <c r="D96" s="14" t="s">
        <v>20</v>
      </c>
      <c r="E96" s="14">
        <v>15</v>
      </c>
      <c r="F96" s="8"/>
      <c r="G96" s="8"/>
      <c r="H96" s="15"/>
      <c r="I96" s="16">
        <f>Table4[[#This Row],[Column6]]*Table4[[#This Row],[Column9]]</f>
        <v>0</v>
      </c>
    </row>
    <row r="97" spans="1:9" s="9" customFormat="1" ht="27.95" customHeight="1" x14ac:dyDescent="0.2">
      <c r="A97" s="7">
        <v>83</v>
      </c>
      <c r="B97" s="14" t="s">
        <v>191</v>
      </c>
      <c r="C97" s="13" t="s">
        <v>192</v>
      </c>
      <c r="D97" s="14" t="s">
        <v>20</v>
      </c>
      <c r="E97" s="14">
        <v>150</v>
      </c>
      <c r="F97" s="8"/>
      <c r="G97" s="8"/>
      <c r="H97" s="15"/>
      <c r="I97" s="16">
        <f>Table4[[#This Row],[Column6]]*Table4[[#This Row],[Column9]]</f>
        <v>0</v>
      </c>
    </row>
    <row r="98" spans="1:9" s="9" customFormat="1" ht="27.95" customHeight="1" x14ac:dyDescent="0.2">
      <c r="A98" s="7">
        <v>84</v>
      </c>
      <c r="B98" s="14" t="s">
        <v>193</v>
      </c>
      <c r="C98" s="13" t="s">
        <v>194</v>
      </c>
      <c r="D98" s="14" t="s">
        <v>55</v>
      </c>
      <c r="E98" s="14">
        <v>18</v>
      </c>
      <c r="F98" s="8"/>
      <c r="G98" s="8"/>
      <c r="H98" s="15"/>
      <c r="I98" s="16">
        <f>Table4[[#This Row],[Column6]]*Table4[[#This Row],[Column9]]</f>
        <v>0</v>
      </c>
    </row>
    <row r="99" spans="1:9" s="9" customFormat="1" ht="27.95" customHeight="1" x14ac:dyDescent="0.2">
      <c r="A99" s="7">
        <v>85</v>
      </c>
      <c r="B99" s="14" t="s">
        <v>53</v>
      </c>
      <c r="C99" s="13" t="s">
        <v>195</v>
      </c>
      <c r="D99" s="14" t="s">
        <v>20</v>
      </c>
      <c r="E99" s="14">
        <v>300</v>
      </c>
      <c r="F99" s="8"/>
      <c r="G99" s="8"/>
      <c r="H99" s="15"/>
      <c r="I99" s="16">
        <f>Table4[[#This Row],[Column6]]*Table4[[#This Row],[Column9]]</f>
        <v>0</v>
      </c>
    </row>
    <row r="100" spans="1:9" s="9" customFormat="1" ht="27.95" customHeight="1" x14ac:dyDescent="0.2">
      <c r="A100" s="7">
        <v>86</v>
      </c>
      <c r="B100" s="14" t="s">
        <v>196</v>
      </c>
      <c r="C100" s="13" t="s">
        <v>197</v>
      </c>
      <c r="D100" s="14" t="s">
        <v>20</v>
      </c>
      <c r="E100" s="14">
        <v>200</v>
      </c>
      <c r="F100" s="8"/>
      <c r="G100" s="8"/>
      <c r="H100" s="15"/>
      <c r="I100" s="16">
        <f>Table4[[#This Row],[Column6]]*Table4[[#This Row],[Column9]]</f>
        <v>0</v>
      </c>
    </row>
    <row r="101" spans="1:9" s="9" customFormat="1" ht="27.95" customHeight="1" x14ac:dyDescent="0.2">
      <c r="A101" s="7">
        <v>87</v>
      </c>
      <c r="B101" s="14" t="s">
        <v>198</v>
      </c>
      <c r="C101" s="13" t="s">
        <v>56</v>
      </c>
      <c r="D101" s="14" t="s">
        <v>20</v>
      </c>
      <c r="E101" s="14">
        <v>6</v>
      </c>
      <c r="F101" s="8"/>
      <c r="G101" s="8"/>
      <c r="H101" s="15"/>
      <c r="I101" s="16">
        <f>Table4[[#This Row],[Column6]]*Table4[[#This Row],[Column9]]</f>
        <v>0</v>
      </c>
    </row>
    <row r="102" spans="1:9" s="9" customFormat="1" ht="27.95" customHeight="1" x14ac:dyDescent="0.2">
      <c r="A102" s="7">
        <v>88</v>
      </c>
      <c r="B102" s="14" t="s">
        <v>199</v>
      </c>
      <c r="C102" s="13" t="s">
        <v>200</v>
      </c>
      <c r="D102" s="14" t="s">
        <v>20</v>
      </c>
      <c r="E102" s="14">
        <v>2</v>
      </c>
      <c r="F102" s="8"/>
      <c r="G102" s="8"/>
      <c r="H102" s="15"/>
      <c r="I102" s="16">
        <f>Table4[[#This Row],[Column6]]*Table4[[#This Row],[Column9]]</f>
        <v>0</v>
      </c>
    </row>
    <row r="103" spans="1:9" s="9" customFormat="1" ht="27.95" customHeight="1" x14ac:dyDescent="0.2">
      <c r="A103" s="7">
        <v>89</v>
      </c>
      <c r="B103" s="14" t="s">
        <v>201</v>
      </c>
      <c r="C103" s="13" t="s">
        <v>202</v>
      </c>
      <c r="D103" s="14" t="s">
        <v>20</v>
      </c>
      <c r="E103" s="14">
        <v>4</v>
      </c>
      <c r="F103" s="8"/>
      <c r="G103" s="8"/>
      <c r="H103" s="15"/>
      <c r="I103" s="16">
        <f>Table4[[#This Row],[Column6]]*Table4[[#This Row],[Column9]]</f>
        <v>0</v>
      </c>
    </row>
    <row r="104" spans="1:9" s="9" customFormat="1" ht="27.95" customHeight="1" x14ac:dyDescent="0.2">
      <c r="A104" s="7">
        <v>90</v>
      </c>
      <c r="B104" s="14" t="s">
        <v>203</v>
      </c>
      <c r="C104" s="13" t="s">
        <v>204</v>
      </c>
      <c r="D104" s="14" t="s">
        <v>20</v>
      </c>
      <c r="E104" s="14">
        <v>80</v>
      </c>
      <c r="F104" s="8"/>
      <c r="G104" s="8"/>
      <c r="H104" s="15"/>
      <c r="I104" s="16">
        <f>Table4[[#This Row],[Column6]]*Table4[[#This Row],[Column9]]</f>
        <v>0</v>
      </c>
    </row>
    <row r="105" spans="1:9" s="9" customFormat="1" ht="27.95" customHeight="1" x14ac:dyDescent="0.2">
      <c r="A105" s="7">
        <v>91</v>
      </c>
      <c r="B105" s="14" t="s">
        <v>237</v>
      </c>
      <c r="C105" s="13" t="s">
        <v>210</v>
      </c>
      <c r="D105" s="14" t="s">
        <v>20</v>
      </c>
      <c r="E105" s="14">
        <v>10</v>
      </c>
      <c r="F105" s="8"/>
      <c r="G105" s="8"/>
      <c r="H105" s="15"/>
      <c r="I105" s="16">
        <f>Table4[[#This Row],[Column6]]*Table4[[#This Row],[Column9]]</f>
        <v>0</v>
      </c>
    </row>
    <row r="106" spans="1:9" s="9" customFormat="1" ht="27.95" customHeight="1" x14ac:dyDescent="0.2">
      <c r="A106" s="7">
        <v>92</v>
      </c>
      <c r="B106" s="14" t="s">
        <v>238</v>
      </c>
      <c r="C106" s="13" t="s">
        <v>211</v>
      </c>
      <c r="D106" s="14" t="s">
        <v>20</v>
      </c>
      <c r="E106" s="14">
        <v>10</v>
      </c>
      <c r="F106" s="8"/>
      <c r="G106" s="8"/>
      <c r="H106" s="15"/>
      <c r="I106" s="16">
        <f>Table4[[#This Row],[Column6]]*Table4[[#This Row],[Column9]]</f>
        <v>0</v>
      </c>
    </row>
    <row r="107" spans="1:9" s="9" customFormat="1" ht="27.95" customHeight="1" x14ac:dyDescent="0.2">
      <c r="A107" s="7">
        <v>93</v>
      </c>
      <c r="B107" s="33" t="s">
        <v>239</v>
      </c>
      <c r="C107" s="13" t="s">
        <v>212</v>
      </c>
      <c r="D107" s="14" t="s">
        <v>20</v>
      </c>
      <c r="E107" s="14">
        <v>6</v>
      </c>
      <c r="F107" s="8"/>
      <c r="G107" s="8"/>
      <c r="H107" s="15"/>
      <c r="I107" s="16">
        <f>Table4[[#This Row],[Column6]]*Table4[[#This Row],[Column9]]</f>
        <v>0</v>
      </c>
    </row>
    <row r="108" spans="1:9" s="9" customFormat="1" ht="27.95" customHeight="1" x14ac:dyDescent="0.2">
      <c r="A108" s="7">
        <v>94</v>
      </c>
      <c r="B108" s="33" t="s">
        <v>240</v>
      </c>
      <c r="C108" s="13" t="s">
        <v>213</v>
      </c>
      <c r="D108" s="14" t="s">
        <v>20</v>
      </c>
      <c r="E108" s="14">
        <v>3</v>
      </c>
      <c r="F108" s="8"/>
      <c r="G108" s="8"/>
      <c r="H108" s="15"/>
      <c r="I108" s="16">
        <f>Table4[[#This Row],[Column6]]*Table4[[#This Row],[Column9]]</f>
        <v>0</v>
      </c>
    </row>
    <row r="109" spans="1:9" s="9" customFormat="1" ht="27.95" customHeight="1" x14ac:dyDescent="0.2">
      <c r="A109" s="7">
        <v>95</v>
      </c>
      <c r="B109" s="33" t="s">
        <v>241</v>
      </c>
      <c r="C109" s="13" t="s">
        <v>214</v>
      </c>
      <c r="D109" s="14" t="s">
        <v>20</v>
      </c>
      <c r="E109" s="14">
        <v>2</v>
      </c>
      <c r="F109" s="8"/>
      <c r="G109" s="8"/>
      <c r="H109" s="15"/>
      <c r="I109" s="16">
        <f>Table4[[#This Row],[Column6]]*Table4[[#This Row],[Column9]]</f>
        <v>0</v>
      </c>
    </row>
    <row r="110" spans="1:9" s="9" customFormat="1" ht="27.95" customHeight="1" x14ac:dyDescent="0.2">
      <c r="A110" s="7">
        <v>96</v>
      </c>
      <c r="B110" s="33" t="s">
        <v>242</v>
      </c>
      <c r="C110" s="13" t="s">
        <v>215</v>
      </c>
      <c r="D110" s="14" t="s">
        <v>17</v>
      </c>
      <c r="E110" s="14">
        <v>5</v>
      </c>
      <c r="F110" s="8"/>
      <c r="G110" s="8"/>
      <c r="H110" s="15"/>
      <c r="I110" s="16">
        <f>Table4[[#This Row],[Column6]]*Table4[[#This Row],[Column9]]</f>
        <v>0</v>
      </c>
    </row>
    <row r="111" spans="1:9" s="9" customFormat="1" ht="27.95" customHeight="1" x14ac:dyDescent="0.2">
      <c r="A111" s="7">
        <v>97</v>
      </c>
      <c r="B111" s="33" t="s">
        <v>243</v>
      </c>
      <c r="C111" s="13" t="s">
        <v>216</v>
      </c>
      <c r="D111" s="14" t="s">
        <v>17</v>
      </c>
      <c r="E111" s="14">
        <v>10</v>
      </c>
      <c r="F111" s="8"/>
      <c r="G111" s="8"/>
      <c r="H111" s="15"/>
      <c r="I111" s="16">
        <f>Table4[[#This Row],[Column6]]*Table4[[#This Row],[Column9]]</f>
        <v>0</v>
      </c>
    </row>
    <row r="112" spans="1:9" s="9" customFormat="1" ht="27.95" customHeight="1" x14ac:dyDescent="0.2">
      <c r="A112" s="7">
        <v>98</v>
      </c>
      <c r="B112" s="33" t="s">
        <v>244</v>
      </c>
      <c r="C112" s="13" t="s">
        <v>217</v>
      </c>
      <c r="D112" s="14" t="s">
        <v>17</v>
      </c>
      <c r="E112" s="14">
        <v>10</v>
      </c>
      <c r="F112" s="8"/>
      <c r="G112" s="8"/>
      <c r="H112" s="15"/>
      <c r="I112" s="16">
        <f>Table4[[#This Row],[Column6]]*Table4[[#This Row],[Column9]]</f>
        <v>0</v>
      </c>
    </row>
    <row r="113" spans="1:9" s="9" customFormat="1" ht="27.95" customHeight="1" x14ac:dyDescent="0.2">
      <c r="A113" s="7">
        <v>99</v>
      </c>
      <c r="B113" s="33" t="s">
        <v>246</v>
      </c>
      <c r="C113" s="13" t="s">
        <v>218</v>
      </c>
      <c r="D113" s="14" t="s">
        <v>17</v>
      </c>
      <c r="E113" s="14">
        <v>10</v>
      </c>
      <c r="F113" s="8"/>
      <c r="G113" s="8"/>
      <c r="H113" s="15"/>
      <c r="I113" s="16">
        <f>Table4[[#This Row],[Column6]]*Table4[[#This Row],[Column9]]</f>
        <v>0</v>
      </c>
    </row>
    <row r="114" spans="1:9" s="9" customFormat="1" ht="27.95" customHeight="1" x14ac:dyDescent="0.2">
      <c r="A114" s="7">
        <v>100</v>
      </c>
      <c r="B114" s="33" t="s">
        <v>245</v>
      </c>
      <c r="C114" s="13" t="s">
        <v>219</v>
      </c>
      <c r="D114" s="14" t="s">
        <v>17</v>
      </c>
      <c r="E114" s="14">
        <v>10</v>
      </c>
      <c r="F114" s="8"/>
      <c r="G114" s="8"/>
      <c r="H114" s="15"/>
      <c r="I114" s="16">
        <f>Table4[[#This Row],[Column6]]*Table4[[#This Row],[Column9]]</f>
        <v>0</v>
      </c>
    </row>
    <row r="115" spans="1:9" s="9" customFormat="1" ht="27.95" customHeight="1" x14ac:dyDescent="0.2">
      <c r="A115" s="7">
        <v>101</v>
      </c>
      <c r="B115" s="33" t="s">
        <v>247</v>
      </c>
      <c r="C115" s="13" t="s">
        <v>220</v>
      </c>
      <c r="D115" s="14" t="s">
        <v>17</v>
      </c>
      <c r="E115" s="14">
        <v>1</v>
      </c>
      <c r="F115" s="8"/>
      <c r="G115" s="8"/>
      <c r="H115" s="15"/>
      <c r="I115" s="16">
        <f>Table4[[#This Row],[Column6]]*Table4[[#This Row],[Column9]]</f>
        <v>0</v>
      </c>
    </row>
    <row r="116" spans="1:9" s="9" customFormat="1" ht="27.95" customHeight="1" x14ac:dyDescent="0.2">
      <c r="A116" s="7">
        <v>102</v>
      </c>
      <c r="B116" s="33" t="s">
        <v>248</v>
      </c>
      <c r="C116" s="13" t="s">
        <v>221</v>
      </c>
      <c r="D116" s="14" t="s">
        <v>17</v>
      </c>
      <c r="E116" s="14">
        <v>10</v>
      </c>
      <c r="F116" s="8"/>
      <c r="G116" s="8"/>
      <c r="H116" s="15"/>
      <c r="I116" s="16">
        <f>Table4[[#This Row],[Column6]]*Table4[[#This Row],[Column9]]</f>
        <v>0</v>
      </c>
    </row>
    <row r="117" spans="1:9" s="9" customFormat="1" ht="27.95" customHeight="1" x14ac:dyDescent="0.2">
      <c r="A117" s="7">
        <v>103</v>
      </c>
      <c r="B117" s="33" t="s">
        <v>249</v>
      </c>
      <c r="C117" s="13" t="s">
        <v>222</v>
      </c>
      <c r="D117" s="14" t="s">
        <v>17</v>
      </c>
      <c r="E117" s="14">
        <v>5</v>
      </c>
      <c r="F117" s="8"/>
      <c r="G117" s="8"/>
      <c r="H117" s="15"/>
      <c r="I117" s="16">
        <f>Table4[[#This Row],[Column6]]*Table4[[#This Row],[Column9]]</f>
        <v>0</v>
      </c>
    </row>
    <row r="118" spans="1:9" s="9" customFormat="1" ht="27.95" customHeight="1" x14ac:dyDescent="0.2">
      <c r="A118" s="7">
        <v>104</v>
      </c>
      <c r="B118" s="33" t="s">
        <v>250</v>
      </c>
      <c r="C118" s="13" t="s">
        <v>223</v>
      </c>
      <c r="D118" s="14" t="s">
        <v>17</v>
      </c>
      <c r="E118" s="14">
        <v>10</v>
      </c>
      <c r="F118" s="8"/>
      <c r="G118" s="8"/>
      <c r="H118" s="15"/>
      <c r="I118" s="16">
        <f>Table4[[#This Row],[Column6]]*Table4[[#This Row],[Column9]]</f>
        <v>0</v>
      </c>
    </row>
    <row r="119" spans="1:9" s="9" customFormat="1" ht="27.95" customHeight="1" x14ac:dyDescent="0.2">
      <c r="A119" s="7">
        <v>105</v>
      </c>
      <c r="B119" s="33" t="s">
        <v>251</v>
      </c>
      <c r="C119" s="13" t="s">
        <v>224</v>
      </c>
      <c r="D119" s="14" t="s">
        <v>17</v>
      </c>
      <c r="E119" s="14">
        <v>5</v>
      </c>
      <c r="F119" s="8"/>
      <c r="G119" s="8"/>
      <c r="H119" s="15"/>
      <c r="I119" s="16">
        <f>Table4[[#This Row],[Column6]]*Table4[[#This Row],[Column9]]</f>
        <v>0</v>
      </c>
    </row>
    <row r="120" spans="1:9" s="9" customFormat="1" ht="27.95" customHeight="1" x14ac:dyDescent="0.2">
      <c r="A120" s="7">
        <v>106</v>
      </c>
      <c r="B120" s="33" t="s">
        <v>252</v>
      </c>
      <c r="C120" s="13" t="s">
        <v>225</v>
      </c>
      <c r="D120" s="14" t="s">
        <v>17</v>
      </c>
      <c r="E120" s="14">
        <v>5</v>
      </c>
      <c r="F120" s="8"/>
      <c r="G120" s="8"/>
      <c r="H120" s="15"/>
      <c r="I120" s="16">
        <f>Table4[[#This Row],[Column6]]*Table4[[#This Row],[Column9]]</f>
        <v>0</v>
      </c>
    </row>
    <row r="121" spans="1:9" s="9" customFormat="1" ht="27.95" customHeight="1" x14ac:dyDescent="0.2">
      <c r="A121" s="7">
        <v>107</v>
      </c>
      <c r="B121" s="33" t="s">
        <v>253</v>
      </c>
      <c r="C121" s="13" t="s">
        <v>226</v>
      </c>
      <c r="D121" s="14" t="s">
        <v>17</v>
      </c>
      <c r="E121" s="14">
        <v>5</v>
      </c>
      <c r="F121" s="8"/>
      <c r="G121" s="8"/>
      <c r="H121" s="15"/>
      <c r="I121" s="16">
        <f>Table4[[#This Row],[Column6]]*Table4[[#This Row],[Column9]]</f>
        <v>0</v>
      </c>
    </row>
    <row r="122" spans="1:9" s="9" customFormat="1" ht="27.95" customHeight="1" x14ac:dyDescent="0.2">
      <c r="A122" s="7">
        <v>108</v>
      </c>
      <c r="B122" s="33" t="s">
        <v>254</v>
      </c>
      <c r="C122" s="13" t="s">
        <v>227</v>
      </c>
      <c r="D122" s="14" t="s">
        <v>17</v>
      </c>
      <c r="E122" s="14">
        <v>5</v>
      </c>
      <c r="F122" s="8"/>
      <c r="G122" s="8"/>
      <c r="H122" s="15"/>
      <c r="I122" s="16">
        <f>Table4[[#This Row],[Column6]]*Table4[[#This Row],[Column9]]</f>
        <v>0</v>
      </c>
    </row>
    <row r="123" spans="1:9" s="9" customFormat="1" ht="27.95" customHeight="1" x14ac:dyDescent="0.2">
      <c r="A123" s="7">
        <v>109</v>
      </c>
      <c r="B123" s="33" t="s">
        <v>255</v>
      </c>
      <c r="C123" s="13" t="s">
        <v>228</v>
      </c>
      <c r="D123" s="14" t="s">
        <v>17</v>
      </c>
      <c r="E123" s="14">
        <v>10</v>
      </c>
      <c r="F123" s="8"/>
      <c r="G123" s="8"/>
      <c r="H123" s="15"/>
      <c r="I123" s="16">
        <f>Table4[[#This Row],[Column6]]*Table4[[#This Row],[Column9]]</f>
        <v>0</v>
      </c>
    </row>
    <row r="124" spans="1:9" s="9" customFormat="1" ht="27.95" customHeight="1" x14ac:dyDescent="0.2">
      <c r="A124" s="7">
        <v>110</v>
      </c>
      <c r="B124" s="33" t="s">
        <v>256</v>
      </c>
      <c r="C124" s="13" t="s">
        <v>229</v>
      </c>
      <c r="D124" s="14" t="s">
        <v>17</v>
      </c>
      <c r="E124" s="14">
        <v>2</v>
      </c>
      <c r="F124" s="8"/>
      <c r="G124" s="8"/>
      <c r="H124" s="15"/>
      <c r="I124" s="16">
        <f>Table4[[#This Row],[Column6]]*Table4[[#This Row],[Column9]]</f>
        <v>0</v>
      </c>
    </row>
    <row r="125" spans="1:9" s="9" customFormat="1" ht="27.95" customHeight="1" x14ac:dyDescent="0.2">
      <c r="A125" s="7">
        <v>111</v>
      </c>
      <c r="B125" s="33" t="s">
        <v>258</v>
      </c>
      <c r="C125" s="13" t="s">
        <v>230</v>
      </c>
      <c r="D125" s="14" t="s">
        <v>17</v>
      </c>
      <c r="E125" s="14">
        <v>10</v>
      </c>
      <c r="F125" s="8"/>
      <c r="G125" s="8"/>
      <c r="H125" s="15"/>
      <c r="I125" s="16">
        <f>Table4[[#This Row],[Column6]]*Table4[[#This Row],[Column9]]</f>
        <v>0</v>
      </c>
    </row>
    <row r="126" spans="1:9" s="9" customFormat="1" ht="27.95" customHeight="1" x14ac:dyDescent="0.2">
      <c r="A126" s="7">
        <v>112</v>
      </c>
      <c r="B126" s="33" t="s">
        <v>257</v>
      </c>
      <c r="C126" s="13" t="s">
        <v>231</v>
      </c>
      <c r="D126" s="14" t="s">
        <v>17</v>
      </c>
      <c r="E126" s="14">
        <v>2</v>
      </c>
      <c r="F126" s="8"/>
      <c r="G126" s="8"/>
      <c r="H126" s="15"/>
      <c r="I126" s="16">
        <f>Table4[[#This Row],[Column6]]*Table4[[#This Row],[Column9]]</f>
        <v>0</v>
      </c>
    </row>
    <row r="127" spans="1:9" s="9" customFormat="1" ht="27.95" customHeight="1" x14ac:dyDescent="0.2">
      <c r="A127" s="7">
        <v>113</v>
      </c>
      <c r="B127" s="33" t="s">
        <v>259</v>
      </c>
      <c r="C127" s="13" t="s">
        <v>232</v>
      </c>
      <c r="D127" s="14" t="s">
        <v>17</v>
      </c>
      <c r="E127" s="14">
        <v>5</v>
      </c>
      <c r="F127" s="8"/>
      <c r="G127" s="8"/>
      <c r="H127" s="15"/>
      <c r="I127" s="16">
        <f>Table4[[#This Row],[Column6]]*Table4[[#This Row],[Column9]]</f>
        <v>0</v>
      </c>
    </row>
    <row r="128" spans="1:9" s="9" customFormat="1" ht="27.95" customHeight="1" x14ac:dyDescent="0.2">
      <c r="A128" s="7">
        <v>114</v>
      </c>
      <c r="B128" s="33" t="s">
        <v>260</v>
      </c>
      <c r="C128" s="13" t="s">
        <v>233</v>
      </c>
      <c r="D128" s="14" t="s">
        <v>17</v>
      </c>
      <c r="E128" s="14">
        <v>5</v>
      </c>
      <c r="F128" s="8"/>
      <c r="G128" s="8"/>
      <c r="H128" s="15"/>
      <c r="I128" s="16">
        <f>Table4[[#This Row],[Column6]]*Table4[[#This Row],[Column9]]</f>
        <v>0</v>
      </c>
    </row>
    <row r="129" spans="1:9" s="9" customFormat="1" ht="27.95" customHeight="1" x14ac:dyDescent="0.2">
      <c r="A129" s="7">
        <v>115</v>
      </c>
      <c r="B129" s="33" t="s">
        <v>261</v>
      </c>
      <c r="C129" s="13" t="s">
        <v>234</v>
      </c>
      <c r="D129" s="14" t="s">
        <v>17</v>
      </c>
      <c r="E129" s="14">
        <v>100</v>
      </c>
      <c r="F129" s="8"/>
      <c r="G129" s="8"/>
      <c r="H129" s="15"/>
      <c r="I129" s="16">
        <f>Table4[[#This Row],[Column6]]*Table4[[#This Row],[Column9]]</f>
        <v>0</v>
      </c>
    </row>
    <row r="130" spans="1:9" s="9" customFormat="1" ht="27.95" customHeight="1" thickBot="1" x14ac:dyDescent="0.25">
      <c r="A130" s="7">
        <v>116</v>
      </c>
      <c r="B130" s="33" t="s">
        <v>262</v>
      </c>
      <c r="C130" s="13" t="s">
        <v>235</v>
      </c>
      <c r="D130" s="14" t="s">
        <v>17</v>
      </c>
      <c r="E130" s="14">
        <v>100</v>
      </c>
      <c r="F130" s="8"/>
      <c r="G130" s="8"/>
      <c r="H130" s="15"/>
      <c r="I130" s="16">
        <f>Table4[[#This Row],[Column6]]*Table4[[#This Row],[Column9]]</f>
        <v>0</v>
      </c>
    </row>
    <row r="131" spans="1:9" s="34" customFormat="1" ht="23.25" customHeight="1" thickTop="1" thickBot="1" x14ac:dyDescent="0.25">
      <c r="A131" s="18"/>
      <c r="B131" s="19"/>
      <c r="C131" s="31" t="s">
        <v>206</v>
      </c>
      <c r="D131" s="32"/>
      <c r="E131" s="32"/>
      <c r="F131" s="20"/>
      <c r="G131" s="20"/>
      <c r="H131" s="21"/>
      <c r="I131" s="22">
        <f>SUBTOTAL(109,I15:I130)</f>
        <v>0</v>
      </c>
    </row>
    <row r="132" spans="1:9" s="34" customFormat="1" ht="23.25" customHeight="1" thickTop="1" thickBot="1" x14ac:dyDescent="0.25">
      <c r="A132" s="18"/>
      <c r="B132" s="19"/>
      <c r="C132" s="31" t="s">
        <v>207</v>
      </c>
      <c r="D132" s="32"/>
      <c r="E132" s="32"/>
      <c r="F132" s="20"/>
      <c r="G132" s="20"/>
      <c r="H132" s="21"/>
      <c r="I132" s="22">
        <f>ROUND(I131*0.25,2)</f>
        <v>0</v>
      </c>
    </row>
    <row r="133" spans="1:9" s="34" customFormat="1" ht="23.25" customHeight="1" thickTop="1" x14ac:dyDescent="0.2">
      <c r="A133" s="18"/>
      <c r="B133" s="19"/>
      <c r="C133" s="31" t="s">
        <v>208</v>
      </c>
      <c r="D133" s="32"/>
      <c r="E133" s="32"/>
      <c r="F133" s="20"/>
      <c r="G133" s="20"/>
      <c r="H133" s="21"/>
      <c r="I133" s="22">
        <f>I131+I132</f>
        <v>0</v>
      </c>
    </row>
    <row r="134" spans="1:9" x14ac:dyDescent="0.25">
      <c r="A134" s="35"/>
      <c r="B134" s="35"/>
      <c r="C134" s="35"/>
      <c r="D134" s="35"/>
      <c r="E134" s="35"/>
      <c r="F134" s="35"/>
      <c r="G134" s="35"/>
      <c r="H134" s="35"/>
      <c r="I134" s="35"/>
    </row>
    <row r="135" spans="1:9" x14ac:dyDescent="0.25">
      <c r="A135" s="39" t="s">
        <v>12</v>
      </c>
      <c r="B135" s="39"/>
      <c r="C135" s="39"/>
      <c r="D135" s="39"/>
      <c r="E135" s="39"/>
      <c r="F135" s="39"/>
      <c r="G135" s="39" t="s">
        <v>18</v>
      </c>
      <c r="H135" s="39"/>
      <c r="I135" s="39"/>
    </row>
    <row r="136" spans="1:9" x14ac:dyDescent="0.25">
      <c r="A136" s="36"/>
      <c r="B136" s="36"/>
      <c r="C136" s="36"/>
      <c r="D136" s="36"/>
      <c r="E136" s="36"/>
      <c r="F136" s="36"/>
      <c r="G136" s="36"/>
      <c r="H136" s="36"/>
      <c r="I136" s="36"/>
    </row>
    <row r="137" spans="1:9" x14ac:dyDescent="0.25">
      <c r="A137" s="40"/>
      <c r="B137" s="40"/>
      <c r="C137" s="40"/>
      <c r="D137" s="40"/>
      <c r="E137" s="40"/>
      <c r="F137" s="40"/>
      <c r="G137" s="40"/>
      <c r="H137" s="40"/>
      <c r="I137" s="40"/>
    </row>
    <row r="138" spans="1:9" x14ac:dyDescent="0.25">
      <c r="A138" s="36"/>
      <c r="B138" s="36"/>
      <c r="C138" s="36"/>
      <c r="D138" s="36"/>
      <c r="E138" s="36"/>
      <c r="F138" s="37" t="s">
        <v>13</v>
      </c>
      <c r="G138" s="36"/>
      <c r="H138" s="36"/>
      <c r="I138" s="36"/>
    </row>
  </sheetData>
  <sheetProtection algorithmName="SHA-512" hashValue="n6uNGNLm/2sAYsqSWfK7nqYgU2ZffYVCU9R/oAGdRBCUJtjK4o/7sg6HYYu/3Vaf7OLeTxT4HmWPyHMHONhM6g==" saltValue="XMVFtxdfzT5/r72HwN3oLQ==" spinCount="100000" sheet="1" objects="1" scenarios="1"/>
  <mergeCells count="23">
    <mergeCell ref="D6:I6"/>
    <mergeCell ref="D8:I8"/>
    <mergeCell ref="A10:I10"/>
    <mergeCell ref="A11:I11"/>
    <mergeCell ref="D7:I7"/>
    <mergeCell ref="D1:I1"/>
    <mergeCell ref="D2:I2"/>
    <mergeCell ref="D3:I3"/>
    <mergeCell ref="D4:I4"/>
    <mergeCell ref="D5:I5"/>
    <mergeCell ref="A135:F135"/>
    <mergeCell ref="A137:F137"/>
    <mergeCell ref="G135:I135"/>
    <mergeCell ref="G137:I137"/>
    <mergeCell ref="C13:C14"/>
    <mergeCell ref="D13:D14"/>
    <mergeCell ref="E13:E14"/>
    <mergeCell ref="F13:F14"/>
    <mergeCell ref="H13:H14"/>
    <mergeCell ref="I13:I14"/>
    <mergeCell ref="A13:A14"/>
    <mergeCell ref="B13:B14"/>
    <mergeCell ref="G13:G14"/>
  </mergeCells>
  <phoneticPr fontId="0" type="noConversion"/>
  <conditionalFormatting sqref="F15">
    <cfRule type="duplicateValues" dxfId="39" priority="15"/>
    <cfRule type="duplicateValues" dxfId="38" priority="16"/>
    <cfRule type="duplicateValues" dxfId="37" priority="17"/>
    <cfRule type="duplicateValues" dxfId="36" priority="18"/>
    <cfRule type="duplicateValues" dxfId="35" priority="19"/>
  </conditionalFormatting>
  <conditionalFormatting sqref="B132:B133">
    <cfRule type="duplicateValues" dxfId="34" priority="4"/>
  </conditionalFormatting>
  <conditionalFormatting sqref="B15:B131">
    <cfRule type="duplicateValues" dxfId="33" priority="133"/>
  </conditionalFormatting>
  <conditionalFormatting sqref="B134:C1048576 B1:C130">
    <cfRule type="duplicateValues" dxfId="32" priority="134"/>
  </conditionalFormatting>
  <conditionalFormatting sqref="B1:C1048576">
    <cfRule type="duplicateValues" dxfId="31" priority="136"/>
    <cfRule type="duplicateValues" dxfId="30" priority="137"/>
  </conditionalFormatting>
  <conditionalFormatting sqref="C1:C1048576">
    <cfRule type="duplicateValues" dxfId="29" priority="1"/>
  </conditionalFormatting>
  <pageMargins left="0.23622047244094491" right="0.23622047244094491" top="0.74803149606299213" bottom="0.74803149606299213" header="0.31496062992125984" footer="0.31496062992125984"/>
  <pageSetup paperSize="9" scale="71" fitToHeight="0" orientation="landscape" r:id="rId1"/>
  <headerFooter alignWithMargins="0"/>
  <rowBreaks count="2" manualBreakCount="2">
    <brk id="99" max="8" man="1"/>
    <brk id="122" max="8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TROŠKOVNIK</vt:lpstr>
      <vt:lpstr>TROŠKOVNIK!Print_Area</vt:lpstr>
      <vt:lpstr>TROŠKOVNIK!Print_Titles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Jurišić Daira</cp:lastModifiedBy>
  <cp:lastPrinted>2021-12-31T07:36:55Z</cp:lastPrinted>
  <dcterms:created xsi:type="dcterms:W3CDTF">1996-10-14T23:33:28Z</dcterms:created>
  <dcterms:modified xsi:type="dcterms:W3CDTF">2021-12-31T09:35:56Z</dcterms:modified>
</cp:coreProperties>
</file>