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psl.kdu.grad-rijeka.hr\JavnaNabava\PoslovniSustavi\2026. GODINA\JEDNOSTAVNA NABAVA\4. Usluge osiguranja\3. Poziv na dostavu\"/>
    </mc:Choice>
  </mc:AlternateContent>
  <xr:revisionPtr revIDLastSave="0" documentId="13_ncr:1_{C1D8C919-212A-464A-9926-1E65237B78AA}" xr6:coauthVersionLast="47" xr6:coauthVersionMax="47" xr10:uidLastSave="{00000000-0000-0000-0000-000000000000}"/>
  <bookViews>
    <workbookView xWindow="-120" yWindow="-120" windowWidth="29040" windowHeight="15720" tabRatio="906" firstSheet="2" activeTab="14" xr2:uid="{00000000-000D-0000-FFFF-FFFF00000000}"/>
  </bookViews>
  <sheets>
    <sheet name="NASLOVNA STRANA" sheetId="27" r:id="rId1"/>
    <sheet name="GRUPA  I" sheetId="25" r:id="rId2"/>
    <sheet name="AO_" sheetId="30" r:id="rId3"/>
    <sheet name="AK" sheetId="26" r:id="rId4"/>
    <sheet name="GRUPA  II" sheetId="22" r:id="rId5"/>
    <sheet name="IMOVINA" sheetId="23" r:id="rId6"/>
    <sheet name="IMOVINA-NOVAC" sheetId="31" r:id="rId7"/>
    <sheet name="IMOVINA UKUPNO" sheetId="32" r:id="rId8"/>
    <sheet name="GRUPA III" sheetId="14" r:id="rId9"/>
    <sheet name="OSOBE" sheetId="15" r:id="rId10"/>
    <sheet name="GRUPA IV" sheetId="16" r:id="rId11"/>
    <sheet name="ODGOVORNOST" sheetId="29" r:id="rId12"/>
    <sheet name="D&amp;O" sheetId="28" r:id="rId13"/>
    <sheet name="REK" sheetId="20" r:id="rId14"/>
    <sheet name="REKAPITULACIJA" sheetId="21" r:id="rId15"/>
  </sheets>
  <externalReferences>
    <externalReference r:id="rId16"/>
  </externalReferences>
  <definedNames>
    <definedName name="_xlnm._FilterDatabase" localSheetId="3" hidden="1">AK!$A$3:$K$5</definedName>
    <definedName name="_xlnm._FilterDatabase" localSheetId="2" hidden="1">AO_!$A$3:$S$5</definedName>
    <definedName name="_xlnm._FilterDatabase" localSheetId="7" hidden="1">'IMOVINA UKUPNO'!$A$3:$L$3</definedName>
    <definedName name="_xlnm._FilterDatabase" localSheetId="14" hidden="1">REKAPITULACIJA!#REF!</definedName>
    <definedName name="_xlnm.Print_Area" localSheetId="3">AK!$A$1:$M$17</definedName>
    <definedName name="_xlnm.Print_Area" localSheetId="2">AO_!$A$1:$T$11</definedName>
    <definedName name="_xlnm.Print_Area" localSheetId="1">'GRUPA  I'!$A$1:$N$35</definedName>
    <definedName name="_xlnm.Print_Area" localSheetId="4">'GRUPA  II'!$A$1:$N$36</definedName>
    <definedName name="_xlnm.Print_Area" localSheetId="8">'GRUPA III'!$A$1:$N$37</definedName>
    <definedName name="_xlnm.Print_Area" localSheetId="10">'GRUPA IV'!$A$1:$N$36</definedName>
    <definedName name="_xlnm.Print_Area" localSheetId="5">IMOVINA!$A$1:$D$27</definedName>
    <definedName name="_xlnm.Print_Area" localSheetId="7">'IMOVINA UKUPNO'!$A$1:$L$5</definedName>
    <definedName name="_xlnm.Print_Area" localSheetId="6">'IMOVINA-NOVAC'!$A$1:$D$33</definedName>
    <definedName name="_xlnm.Print_Area" localSheetId="11">ODGOVORNOST!$A$1:$D$25</definedName>
    <definedName name="_xlnm.Print_Area" localSheetId="9">OSOBE!$A$1:$D$19</definedName>
    <definedName name="_xlnm.Print_Area" localSheetId="13">REK!$A$1:$N$37</definedName>
    <definedName name="_xlnm.Print_Area" localSheetId="14">REKAPITULACIJA!$A$1:$L$16</definedName>
    <definedName name="_xlnm.Print_Titles" localSheetId="4">'GRUPA  II'!#REF!</definedName>
    <definedName name="_xlnm.Print_Titles" localSheetId="8">'GRUPA III'!#REF!</definedName>
    <definedName name="_xlnm.Print_Titles" localSheetId="10">'GRUPA IV'!#REF!</definedName>
    <definedName name="_xlnm.Print_Titles" localSheetId="5">IMOVINA!$1:$2</definedName>
    <definedName name="_xlnm.Print_Titles" localSheetId="6">'IMOVINA-NOVAC'!$1:$2</definedName>
    <definedName name="_xlnm.Print_Titles" localSheetId="11">ODGOVORNOST!$1:$2</definedName>
    <definedName name="_xlnm.Print_Titles" localSheetId="13">REK!#REF!</definedName>
    <definedName name="_xlnm.Print_Titles" localSheetId="14">REKAPITULACIJA!$1:$1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8" l="1"/>
  <c r="D18" i="15"/>
  <c r="D12" i="15"/>
  <c r="D19" i="15" s="1"/>
  <c r="M7" i="26"/>
  <c r="T7" i="30"/>
  <c r="R5" i="30"/>
  <c r="R6" i="30"/>
  <c r="D29" i="31" l="1"/>
  <c r="L4" i="32" s="1"/>
  <c r="K65121" i="32"/>
  <c r="J65121" i="32"/>
  <c r="I65121" i="32"/>
  <c r="A3" i="32"/>
  <c r="C10" i="15" l="1"/>
  <c r="L3" i="21" l="1"/>
  <c r="D14" i="29" l="1"/>
  <c r="D21" i="23"/>
  <c r="L3" i="32" s="1"/>
  <c r="L5" i="32" s="1"/>
  <c r="L5" i="21" s="1"/>
  <c r="C7" i="28" l="1"/>
  <c r="C6" i="28"/>
  <c r="L4" i="21" l="1"/>
  <c r="L7" i="21"/>
  <c r="L6" i="21" l="1"/>
  <c r="L8" i="21" s="1"/>
  <c r="J65122" i="21"/>
  <c r="K65122" i="21"/>
</calcChain>
</file>

<file path=xl/sharedStrings.xml><?xml version="1.0" encoding="utf-8"?>
<sst xmlns="http://schemas.openxmlformats.org/spreadsheetml/2006/main" count="205" uniqueCount="152">
  <si>
    <t>1.</t>
  </si>
  <si>
    <t>2.</t>
  </si>
  <si>
    <t>r.br.</t>
  </si>
  <si>
    <t>Vrsta osiguranja</t>
  </si>
  <si>
    <t>OSIGURANJE OSOBA</t>
  </si>
  <si>
    <t>za slučaj smrti uslijed nezgode</t>
  </si>
  <si>
    <t>za slučaj smrti uslijed bolesti</t>
  </si>
  <si>
    <t>za slučaj trajnog invaliditeta uslijed nezgode</t>
  </si>
  <si>
    <t>REKAPITULACIJA</t>
  </si>
  <si>
    <t>red.br.</t>
  </si>
  <si>
    <t xml:space="preserve">teško bolesna stanja </t>
  </si>
  <si>
    <t xml:space="preserve">za slučaj bolesti </t>
  </si>
  <si>
    <t>za slučaj nezgode</t>
  </si>
  <si>
    <t>KOMBINIRANO KOLEKTIVNO OSIGURANJE OSOBA OD POSLJEDICA NESRETNOG SLUČAJA  - GRUPA I</t>
  </si>
  <si>
    <t>Osiguranje od požara i dr. opasnosti</t>
  </si>
  <si>
    <t>a)</t>
  </si>
  <si>
    <t>c) Dopunski rizik izljeva vode na I rizik za:
bez agregatnog limita</t>
  </si>
  <si>
    <t>po lokaciji:</t>
  </si>
  <si>
    <r>
      <t xml:space="preserve">Napomena: </t>
    </r>
    <r>
      <rPr>
        <i/>
        <sz val="8"/>
        <rFont val="Arial"/>
        <family val="2"/>
        <charset val="238"/>
      </rPr>
      <t>osiguranjem su pokrivene štete uslijed izlijevanja vode  iz cijevi za odvod  padalina, bez obzira da li su iste ugrađene u unutarnju konstrukciju objekta ili se nalaze s vanjske srane objekta, uključujući začepljenja odvodnih cijevi i oborinskih žljebova, od loma ili puknuća stijenki uslijed smrzavanja vode u cijevima, uređajima i spremnicima.</t>
    </r>
  </si>
  <si>
    <t xml:space="preserve">Osiguranje strojeva od loma i nekih drugih rizika </t>
  </si>
  <si>
    <t>OSIGURANJE IMOVINE</t>
  </si>
  <si>
    <t>lom kosti</t>
  </si>
  <si>
    <t xml:space="preserve"> - namještaj</t>
  </si>
  <si>
    <t xml:space="preserve"> - klima uređaj</t>
  </si>
  <si>
    <t>- ostala oprema</t>
  </si>
  <si>
    <r>
      <rPr>
        <b/>
        <sz val="10"/>
        <color indexed="8"/>
        <rFont val="Calibri"/>
        <family val="2"/>
        <charset val="238"/>
      </rPr>
      <t>Napomena:</t>
    </r>
    <r>
      <rPr>
        <sz val="10"/>
        <color indexed="8"/>
        <rFont val="Calibri"/>
        <family val="2"/>
        <charset val="238"/>
      </rPr>
      <t xml:space="preserve"> uključiti doplatak za otkup franšize , doplatak za otkup amortizirane vrijednosti kod djelomičnih šteta .</t>
    </r>
  </si>
  <si>
    <t>r.b.</t>
  </si>
  <si>
    <t xml:space="preserve">reg. oznaka </t>
  </si>
  <si>
    <t xml:space="preserve">vrsta </t>
  </si>
  <si>
    <t>marka i tip vozila</t>
  </si>
  <si>
    <t>šasija</t>
  </si>
  <si>
    <t>BPM (broj sjedećih mjesta)</t>
  </si>
  <si>
    <t>kW</t>
  </si>
  <si>
    <t>NDM/kg</t>
  </si>
  <si>
    <t xml:space="preserve">istek postojeće police osiguranja </t>
  </si>
  <si>
    <t xml:space="preserve">bonus/malus na dan </t>
  </si>
  <si>
    <t>godišnja premija za vozača /nezgoda</t>
  </si>
  <si>
    <t>godišnja premija za osiguranje putnika/nezgoda-osim vozača</t>
  </si>
  <si>
    <t>ukupna godišnja premija za nezgodu</t>
  </si>
  <si>
    <t xml:space="preserve">iznos godišnje premije AK sa uračunatim porezom na premiju automobilskog kaska </t>
  </si>
  <si>
    <t>osobno vozilo</t>
  </si>
  <si>
    <t>vrijednost s PDV-om</t>
  </si>
  <si>
    <t>karoserija</t>
  </si>
  <si>
    <t>SJmj</t>
  </si>
  <si>
    <t>ST mje</t>
  </si>
  <si>
    <t>G.P.</t>
  </si>
  <si>
    <t xml:space="preserve">USLUGE OSIGURANJA </t>
  </si>
  <si>
    <t>NARUČITELJ POSLOVNI SUSTAVI d.o.o.</t>
  </si>
  <si>
    <t>USLUGE OSIGURANJA AUTOODGOVORNOSTI I KASKO OSIGURANJE</t>
  </si>
  <si>
    <t xml:space="preserve"> III - OSIGURANJE OSOBA</t>
  </si>
  <si>
    <t xml:space="preserve"> - oprema- informatička oprema - </t>
  </si>
  <si>
    <t xml:space="preserve"> - oprema- informatička oprema </t>
  </si>
  <si>
    <t>Napomena: Planirani broj putovanja u osigurateljnom razdoblju -10 putovanja , prosječno trajanje putovanja - 3 dana</t>
  </si>
  <si>
    <t>godišnji iznos za osnovni premijski stupanj 10 (100%) s uračunatom godišnjom premijom za nezgodu i porezom na premiju automobilske odgovornosti</t>
  </si>
  <si>
    <r>
      <t>PUTNO ZDRAVSTVENO OSIGURANJE ZA VRIJEME PUTOVANJA I BORAVKA U INOZEMSTVU - godišnje putno zdravstveno osiguranje za</t>
    </r>
    <r>
      <rPr>
        <b/>
        <i/>
        <sz val="10"/>
        <rFont val="Arial"/>
        <family val="2"/>
      </rPr>
      <t xml:space="preserve"> 1 osoba</t>
    </r>
  </si>
  <si>
    <t>Broj osiguranika: 1 osoba</t>
  </si>
  <si>
    <t>MENADŽERSKA ODGOVORNOST - bez franšize</t>
  </si>
  <si>
    <t>Osiguranje fizičkih osoba, strana A – odštetni zahtjev prema članovima uprave i direktorima (fizičke osobe) koje ne nadoknađuje društvo, s ciljem zaštite osobne imovine direktora i dužnosnika (fizičkih osoba)</t>
  </si>
  <si>
    <t>Obeštećenje društva, strana B - odštetni zahtjev prema članovima uprave i direktorima (fizičke osobe) koje nadoknađuje društvo, s ciljem zaštite imovine društva</t>
  </si>
  <si>
    <t>- po štetnom događaju</t>
  </si>
  <si>
    <t>- agregatni limit</t>
  </si>
  <si>
    <t>Teritorijalno pokriće: cijeli svijet bez SAD i Kanade</t>
  </si>
  <si>
    <t>Napomena:</t>
  </si>
  <si>
    <t>godišnji iznos premije za prikazani premijski stupanj u stupcu 15 s uračunatom godišnjom premijom za nezgodu i porezom na premiju automobilske odgovornosti</t>
  </si>
  <si>
    <t>Godišnja premija osiguranja (u €)</t>
  </si>
  <si>
    <t>Svota osiguranja  u (€)</t>
  </si>
  <si>
    <t>Svota osiguranja u (€)</t>
  </si>
  <si>
    <t>Godišnja premija (u €) - za sve osobe</t>
  </si>
  <si>
    <t>UKUPNO OSIGURANJE IMOVINE -  II u €:</t>
  </si>
  <si>
    <t>Svota osiguranja za profesionalnu odgovornost = 53.089,12 € po štetnom događaju i agregatno 106.178,25 €, bez franšize</t>
  </si>
  <si>
    <t>Premija za javnu (izvanugovornu) odgovornost prema trećim osobama u €</t>
  </si>
  <si>
    <t>Premija za odgovornost prema vlastitim radnicima u €</t>
  </si>
  <si>
    <t>Premija za profesionalnu odgovornost u €</t>
  </si>
  <si>
    <t>premija osiguranja za razdoblje  u €</t>
  </si>
  <si>
    <t>Godišnja premija osiguranja za menadžersku odgovornost u €</t>
  </si>
  <si>
    <t>UKUPNO ZA PREDMET NABAVE , bez PDV-a u €</t>
  </si>
  <si>
    <t>UKUPNO OSIGURANJE OSOBA -  III.  u €</t>
  </si>
  <si>
    <t>UKUPNO ZA PREDMET NABAVE, bez PDV-a u € (red. br. 1 do 5)</t>
  </si>
  <si>
    <t>SVEUKUPNO AUTO KASKO U €:</t>
  </si>
  <si>
    <t>Traži se osiguranje za Direktora i članove Nadzornog odbora (5 osoba).</t>
  </si>
  <si>
    <t>Iznos premije  u €:</t>
  </si>
  <si>
    <t>I</t>
  </si>
  <si>
    <t>II</t>
  </si>
  <si>
    <t>SVEUKUPNO AUTOODGOVORNOST U €:</t>
  </si>
  <si>
    <t>PREMIJA u € ( III.II)</t>
  </si>
  <si>
    <t>PREMIJA u € ( III.I)</t>
  </si>
  <si>
    <t>UKUPNO OSIGURANJE OSOBA -III.I+III.II u € :</t>
  </si>
  <si>
    <t>UKUPNO OSIGURANJE OD ODGOVORNOSTI  - IV.I u €:</t>
  </si>
  <si>
    <t xml:space="preserve">IV.I - OSIGURANJE OD ODGOVORNOSTI </t>
  </si>
  <si>
    <t>UKUPNO OSIGURANJE MENADŽERSKE ODGOVORNOSTI  -  IV.II u €:</t>
  </si>
  <si>
    <t xml:space="preserve">  IV.II - MENADŽERSKA ODGOVORNOST</t>
  </si>
  <si>
    <t>UKUPNO AUTOODGOVORNOST -  I.I u €</t>
  </si>
  <si>
    <t>UKUPNO KASKO OSIGURANJE -  I.II u €</t>
  </si>
  <si>
    <t>UKUPNO OSIGURANJE OD ODGOVORNOSTI - IV.  (IV.I+IV.II) u €</t>
  </si>
  <si>
    <t>I.I AUTOODGOVORNOST</t>
  </si>
  <si>
    <t>I.II AUTOKASKO</t>
  </si>
  <si>
    <t xml:space="preserve">I. I AUTOODGOVORNOST </t>
  </si>
  <si>
    <t xml:space="preserve">OSIGURANJE OD JAVNE (IZVANUGOVORNE) ODGOVORNOSTI </t>
  </si>
  <si>
    <t>*Kriterij 2 ENP</t>
  </si>
  <si>
    <t xml:space="preserve">Unijeti iznos u EUR koji nudite iznad minimalno tražene osigurane svote → </t>
  </si>
  <si>
    <t>Uneseni iznos zbrojen s minimalnom traženom osiguranom svotom daje osiguranu svotu koja je mjerodavna i upisuje se u policu osiguranja.</t>
  </si>
  <si>
    <t>Ako u zadano polje nije ništa uneseno ili je unesen iznos s predznakom minus smatra se da je unesen iznos nula (0,00).</t>
  </si>
  <si>
    <t>Ćelija za unos (excel adrese D19) naziva se "Povećanje", radi referiranja.</t>
  </si>
  <si>
    <t>Uvećanje minimalno tražene osigurane svote pokrića osiguranja od izvanugovorne (javne) odgovornosti (minimalno tražena osigurana svota iznosi 39.816,84 EUR po štetnom događaju).</t>
  </si>
  <si>
    <t>3.</t>
  </si>
  <si>
    <t>DACIA SANDERO</t>
  </si>
  <si>
    <t xml:space="preserve">zatvoreni </t>
  </si>
  <si>
    <t>UU1DJF00171343971</t>
  </si>
  <si>
    <t>cm3</t>
  </si>
  <si>
    <t>RI 1669-T</t>
  </si>
  <si>
    <t>Svota osiguranja po štetnom događaju (prema trećim osobama)* = 39.816,84 € -bez franšize i agregatnog limita</t>
  </si>
  <si>
    <t>RI 4259-T</t>
  </si>
  <si>
    <t>DACIA SANDERO STEPWAY</t>
  </si>
  <si>
    <t>UU1DJF00271655166</t>
  </si>
  <si>
    <t xml:space="preserve">iznenadna smrt od bolesti </t>
  </si>
  <si>
    <t>dnevna naknada po danu provedenom na bolovanju zbog nezgode do 30 dana</t>
  </si>
  <si>
    <t>Svota osiguranja u EUR</t>
  </si>
  <si>
    <t xml:space="preserve"> godišnja premija osiguranja u EUR </t>
  </si>
  <si>
    <t>a) Novac i novčane vrijednosti na I rizik:</t>
  </si>
  <si>
    <t>1. lokacija R. Šupića 4</t>
  </si>
  <si>
    <t>2. lokacija Dolac 14</t>
  </si>
  <si>
    <t>b) Dopunski rizik izljeva vode na I rizik za:
bez agregatnog limita</t>
  </si>
  <si>
    <t>c) Dopunski rizik poplave, bujice i visoke vode na I rizik za:
bez agregatnog limita</t>
  </si>
  <si>
    <t>Osiguranje od provalne krađe, vandalizma i razbojstva na I rizik (bez agregatnog limita):</t>
  </si>
  <si>
    <t xml:space="preserve">a) Novac i novčane vrijednosti </t>
  </si>
  <si>
    <t>- u prijenosu i prijevozu - na I rizik:</t>
  </si>
  <si>
    <t>1. lokacija Rade Šupića 4-banka</t>
  </si>
  <si>
    <t>2. lokacija Dolac 14-banka</t>
  </si>
  <si>
    <t>- u manipulaciji - na I rizik po lokaciji - uključene sve blagajne (uplatno-isplatna mjesta):</t>
  </si>
  <si>
    <t>1. lokacija Rade Šupića 4</t>
  </si>
  <si>
    <t>- u blagajni i trezoru - na I rizik:</t>
  </si>
  <si>
    <t>- u zaključanim ladicama - na I rizik, bez obzira na broj ladica:</t>
  </si>
  <si>
    <t>UKUPNI IZNOS PREMIJE ZA OSIGURANJE IMOVINE (NOVAC) U EUR</t>
  </si>
  <si>
    <t>Mjere zaštite: ugrađeni alarmni sustav i video nadzor na navedenim lokacijama.Prijenos i prijevoz novca i novčanih vrijednosti vrši ovlaštena zaštitarska kuća.</t>
  </si>
  <si>
    <t xml:space="preserve"> II. I. - OSIGURANJE IMOVINE</t>
  </si>
  <si>
    <t xml:space="preserve"> II. II. - OSIGURANJE IMOVINE</t>
  </si>
  <si>
    <t>UKUPNO OSIGURANJE IMOVINE -  II. (II.I + II.II) u €</t>
  </si>
  <si>
    <t>UKUPNO OSIGURANJE IMOVINE -  II. (II.I+II.II)</t>
  </si>
  <si>
    <t>II.II - OSIGURANJE NOVCA</t>
  </si>
  <si>
    <t>Godišnja premija osiguranja  u €</t>
  </si>
  <si>
    <t xml:space="preserve">Napomena: vozila pod rb. 1 i 2  - osiguranik  Impuls leasing Hrvatska  </t>
  </si>
  <si>
    <t>Broj radnika = 99</t>
  </si>
  <si>
    <t>Svota osiguranja po štetnom događaju (prema radnicima) = 39.816,84 €-bez franžise i agregatnog limita</t>
  </si>
  <si>
    <t>Mjesečna brutto plaća po radniku = 2.260,00 €</t>
  </si>
  <si>
    <t>Netto platni fond (godišnji) = 1.676.958,00 €</t>
  </si>
  <si>
    <t>Ukupni godišnji prihod  = 4.648.994,00 €</t>
  </si>
  <si>
    <t xml:space="preserve">Svote osiguranja za osiguranje vozača, putnika i radnika od posljedice nesretnog slučaja za vrijeme upravljanja i vožnje motornim vozilom, smrt kao posljedica nesretnog slučaja 10.618,00 €/trajni invaliditet kao posljedica nesretnog slučaja 21.236,00 € </t>
  </si>
  <si>
    <t>Sef na lokaciji R.Šupića odgovara standardu EN 1143-1</t>
  </si>
  <si>
    <t>Ponuditelj :</t>
  </si>
  <si>
    <t>M.P.</t>
  </si>
  <si>
    <t>( potpis ovlaštene osobe za zastupanje ponuditelja )</t>
  </si>
  <si>
    <t>Mjesto i 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</si>
</sst>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d/m/;@"/>
  </numFmts>
  <fonts count="4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24"/>
      <color indexed="10"/>
      <name val="Arial"/>
      <family val="2"/>
      <charset val="238"/>
    </font>
    <font>
      <i/>
      <sz val="24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name val="Arial"/>
      <family val="2"/>
      <charset val="238"/>
    </font>
    <font>
      <sz val="18"/>
      <color indexed="10"/>
      <name val="Arial"/>
      <family val="2"/>
      <charset val="238"/>
    </font>
    <font>
      <sz val="24"/>
      <name val="Arial"/>
      <family val="2"/>
      <charset val="238"/>
    </font>
    <font>
      <sz val="24"/>
      <color indexed="10"/>
      <name val="Arial"/>
      <family val="2"/>
      <charset val="238"/>
    </font>
    <font>
      <b/>
      <i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color rgb="FF000000"/>
      <name val="Arial Nova"/>
      <family val="2"/>
    </font>
    <font>
      <b/>
      <i/>
      <sz val="8"/>
      <color indexed="10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5" fillId="0" borderId="0"/>
    <xf numFmtId="0" fontId="24" fillId="0" borderId="0"/>
    <xf numFmtId="0" fontId="6" fillId="0" borderId="0"/>
    <xf numFmtId="0" fontId="3" fillId="0" borderId="0"/>
    <xf numFmtId="0" fontId="6" fillId="0" borderId="0"/>
  </cellStyleXfs>
  <cellXfs count="391">
    <xf numFmtId="0" fontId="0" fillId="0" borderId="0" xfId="0"/>
    <xf numFmtId="0" fontId="5" fillId="7" borderId="0" xfId="4" applyFill="1" applyAlignment="1" applyProtection="1">
      <alignment vertical="center"/>
      <protection locked="0"/>
    </xf>
    <xf numFmtId="0" fontId="5" fillId="7" borderId="0" xfId="4" applyFill="1" applyAlignment="1" applyProtection="1">
      <alignment horizontal="center" vertical="center" wrapText="1"/>
      <protection locked="0"/>
    </xf>
    <xf numFmtId="1" fontId="5" fillId="7" borderId="0" xfId="4" applyNumberFormat="1" applyFill="1" applyAlignment="1" applyProtection="1">
      <alignment horizontal="center" vertical="center" wrapText="1"/>
      <protection locked="0"/>
    </xf>
    <xf numFmtId="0" fontId="5" fillId="0" borderId="0" xfId="4" applyAlignment="1" applyProtection="1">
      <alignment vertical="center"/>
      <protection locked="0"/>
    </xf>
    <xf numFmtId="4" fontId="7" fillId="5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4" applyAlignment="1" applyProtection="1">
      <alignment horizontal="center" vertical="center"/>
      <protection locked="0"/>
    </xf>
    <xf numFmtId="4" fontId="5" fillId="0" borderId="0" xfId="4" applyNumberFormat="1" applyAlignment="1" applyProtection="1">
      <alignment vertical="center"/>
      <protection locked="0"/>
    </xf>
    <xf numFmtId="0" fontId="5" fillId="0" borderId="0" xfId="4" applyAlignment="1" applyProtection="1">
      <alignment horizontal="center" vertical="center" wrapText="1"/>
      <protection locked="0"/>
    </xf>
    <xf numFmtId="1" fontId="5" fillId="0" borderId="0" xfId="4" applyNumberFormat="1" applyAlignment="1" applyProtection="1">
      <alignment horizontal="center" vertical="center" wrapText="1"/>
      <protection locked="0"/>
    </xf>
    <xf numFmtId="4" fontId="5" fillId="0" borderId="11" xfId="4" applyNumberFormat="1" applyBorder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4" fontId="7" fillId="0" borderId="0" xfId="3" applyNumberFormat="1" applyFont="1" applyAlignment="1" applyProtection="1">
      <alignment vertical="center"/>
      <protection locked="0"/>
    </xf>
    <xf numFmtId="164" fontId="7" fillId="0" borderId="0" xfId="3" applyNumberFormat="1" applyFont="1" applyAlignment="1" applyProtection="1">
      <alignment vertical="center"/>
      <protection locked="0"/>
    </xf>
    <xf numFmtId="0" fontId="21" fillId="0" borderId="0" xfId="3" applyFont="1" applyAlignment="1" applyProtection="1">
      <alignment vertical="center"/>
      <protection locked="0"/>
    </xf>
    <xf numFmtId="4" fontId="21" fillId="0" borderId="0" xfId="3" applyNumberFormat="1" applyFont="1" applyAlignment="1" applyProtection="1">
      <alignment vertical="center"/>
      <protection locked="0"/>
    </xf>
    <xf numFmtId="164" fontId="22" fillId="0" borderId="0" xfId="3" applyNumberFormat="1" applyFont="1" applyAlignment="1" applyProtection="1">
      <alignment vertical="center"/>
      <protection locked="0"/>
    </xf>
    <xf numFmtId="4" fontId="22" fillId="0" borderId="0" xfId="3" applyNumberFormat="1" applyFont="1" applyAlignment="1" applyProtection="1">
      <alignment vertical="center"/>
      <protection locked="0"/>
    </xf>
    <xf numFmtId="0" fontId="22" fillId="0" borderId="0" xfId="3" applyFont="1" applyAlignment="1" applyProtection="1">
      <alignment vertical="center"/>
      <protection locked="0"/>
    </xf>
    <xf numFmtId="164" fontId="21" fillId="0" borderId="0" xfId="3" applyNumberFormat="1" applyFont="1" applyAlignment="1" applyProtection="1">
      <alignment vertical="center"/>
      <protection locked="0"/>
    </xf>
    <xf numFmtId="49" fontId="7" fillId="0" borderId="0" xfId="3" applyNumberFormat="1" applyFont="1" applyAlignment="1" applyProtection="1">
      <alignment vertical="center"/>
      <protection locked="0"/>
    </xf>
    <xf numFmtId="0" fontId="7" fillId="0" borderId="0" xfId="3" applyFont="1" applyAlignment="1" applyProtection="1">
      <alignment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4" fontId="7" fillId="0" borderId="0" xfId="3" applyNumberFormat="1" applyFont="1" applyAlignment="1" applyProtection="1">
      <alignment vertical="center" wrapText="1"/>
      <protection locked="0"/>
    </xf>
    <xf numFmtId="164" fontId="7" fillId="0" borderId="1" xfId="2" applyFont="1" applyBorder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164" fontId="7" fillId="0" borderId="9" xfId="1" applyFont="1" applyBorder="1" applyAlignment="1" applyProtection="1">
      <alignment horizontal="right" vertical="center"/>
    </xf>
    <xf numFmtId="164" fontId="7" fillId="0" borderId="9" xfId="1" applyFont="1" applyBorder="1" applyAlignment="1" applyProtection="1">
      <alignment vertical="center"/>
    </xf>
    <xf numFmtId="4" fontId="7" fillId="5" borderId="1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" fontId="33" fillId="11" borderId="1" xfId="0" applyNumberFormat="1" applyFont="1" applyFill="1" applyBorder="1" applyProtection="1">
      <protection locked="0"/>
    </xf>
    <xf numFmtId="4" fontId="6" fillId="0" borderId="0" xfId="6" applyNumberFormat="1" applyProtection="1">
      <protection locked="0"/>
    </xf>
    <xf numFmtId="0" fontId="6" fillId="0" borderId="0" xfId="6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3" fillId="7" borderId="0" xfId="7" applyFill="1" applyAlignment="1" applyProtection="1">
      <alignment vertical="center"/>
      <protection locked="0"/>
    </xf>
    <xf numFmtId="0" fontId="3" fillId="7" borderId="0" xfId="7" applyFill="1" applyAlignment="1" applyProtection="1">
      <alignment horizontal="center" vertical="center" wrapText="1"/>
      <protection locked="0"/>
    </xf>
    <xf numFmtId="1" fontId="3" fillId="7" borderId="0" xfId="7" applyNumberFormat="1" applyFill="1" applyAlignment="1" applyProtection="1">
      <alignment horizontal="center" vertical="center" wrapText="1"/>
      <protection locked="0"/>
    </xf>
    <xf numFmtId="4" fontId="37" fillId="10" borderId="1" xfId="5" applyNumberFormat="1" applyFont="1" applyFill="1" applyBorder="1" applyAlignment="1" applyProtection="1">
      <alignment vertical="center"/>
      <protection locked="0"/>
    </xf>
    <xf numFmtId="0" fontId="3" fillId="0" borderId="0" xfId="7" applyAlignment="1" applyProtection="1">
      <alignment vertical="center"/>
      <protection locked="0"/>
    </xf>
    <xf numFmtId="4" fontId="3" fillId="0" borderId="0" xfId="7" applyNumberFormat="1" applyAlignment="1" applyProtection="1">
      <alignment horizontal="center" vertical="center" wrapText="1"/>
      <protection locked="0"/>
    </xf>
    <xf numFmtId="0" fontId="3" fillId="0" borderId="0" xfId="7" applyAlignment="1" applyProtection="1">
      <alignment vertical="center" wrapText="1"/>
      <protection locked="0"/>
    </xf>
    <xf numFmtId="4" fontId="3" fillId="0" borderId="0" xfId="7" applyNumberFormat="1" applyAlignment="1" applyProtection="1">
      <alignment vertical="center" wrapText="1"/>
      <protection locked="0"/>
    </xf>
    <xf numFmtId="0" fontId="3" fillId="0" borderId="0" xfId="7" applyAlignment="1" applyProtection="1">
      <alignment horizontal="center" vertical="center"/>
      <protection locked="0"/>
    </xf>
    <xf numFmtId="4" fontId="3" fillId="0" borderId="0" xfId="7" applyNumberFormat="1" applyAlignment="1" applyProtection="1">
      <alignment vertical="center"/>
      <protection locked="0"/>
    </xf>
    <xf numFmtId="0" fontId="3" fillId="0" borderId="0" xfId="7" applyAlignment="1" applyProtection="1">
      <alignment horizontal="center" vertical="center" wrapText="1"/>
      <protection locked="0"/>
    </xf>
    <xf numFmtId="4" fontId="37" fillId="10" borderId="37" xfId="5" applyNumberFormat="1" applyFont="1" applyFill="1" applyBorder="1" applyAlignment="1" applyProtection="1">
      <alignment vertical="center"/>
      <protection locked="0"/>
    </xf>
    <xf numFmtId="4" fontId="5" fillId="0" borderId="16" xfId="4" applyNumberFormat="1" applyBorder="1" applyAlignment="1" applyProtection="1">
      <alignment vertical="center"/>
      <protection locked="0"/>
    </xf>
    <xf numFmtId="0" fontId="2" fillId="0" borderId="0" xfId="4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1" fontId="12" fillId="2" borderId="0" xfId="0" applyNumberFormat="1" applyFont="1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12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7" fillId="2" borderId="0" xfId="0" applyFont="1" applyFill="1" applyAlignment="1">
      <alignment horizontal="center"/>
    </xf>
    <xf numFmtId="1" fontId="28" fillId="2" borderId="0" xfId="0" applyNumberFormat="1" applyFont="1" applyFill="1" applyAlignment="1">
      <alignment horizontal="center"/>
    </xf>
    <xf numFmtId="1" fontId="27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16" fillId="2" borderId="0" xfId="3" applyFill="1" applyAlignment="1" applyProtection="1">
      <alignment horizontal="center"/>
      <protection locked="0"/>
    </xf>
    <xf numFmtId="1" fontId="12" fillId="2" borderId="0" xfId="3" applyNumberFormat="1" applyFont="1" applyFill="1" applyAlignment="1" applyProtection="1">
      <alignment horizontal="center"/>
      <protection locked="0"/>
    </xf>
    <xf numFmtId="1" fontId="16" fillId="2" borderId="0" xfId="3" applyNumberFormat="1" applyFill="1" applyAlignment="1" applyProtection="1">
      <alignment horizontal="center"/>
      <protection locked="0"/>
    </xf>
    <xf numFmtId="1" fontId="10" fillId="2" borderId="0" xfId="3" applyNumberFormat="1" applyFont="1" applyFill="1" applyAlignment="1" applyProtection="1">
      <alignment horizontal="center"/>
      <protection locked="0"/>
    </xf>
    <xf numFmtId="0" fontId="16" fillId="2" borderId="0" xfId="3" applyFill="1" applyProtection="1">
      <protection locked="0"/>
    </xf>
    <xf numFmtId="0" fontId="16" fillId="0" borderId="0" xfId="3" applyProtection="1">
      <protection locked="0"/>
    </xf>
    <xf numFmtId="1" fontId="13" fillId="2" borderId="0" xfId="3" applyNumberFormat="1" applyFont="1" applyFill="1" applyAlignment="1" applyProtection="1">
      <alignment horizontal="center" vertical="center"/>
      <protection locked="0"/>
    </xf>
    <xf numFmtId="0" fontId="14" fillId="2" borderId="0" xfId="3" applyFont="1" applyFill="1" applyAlignment="1" applyProtection="1">
      <alignment vertical="center"/>
      <protection locked="0"/>
    </xf>
    <xf numFmtId="0" fontId="14" fillId="0" borderId="0" xfId="3" applyFont="1" applyAlignment="1" applyProtection="1">
      <alignment vertical="center"/>
      <protection locked="0"/>
    </xf>
    <xf numFmtId="0" fontId="16" fillId="0" borderId="0" xfId="3" applyAlignment="1" applyProtection="1">
      <alignment horizontal="center"/>
      <protection locked="0"/>
    </xf>
    <xf numFmtId="1" fontId="12" fillId="0" borderId="0" xfId="3" applyNumberFormat="1" applyFont="1" applyAlignment="1" applyProtection="1">
      <alignment horizontal="center"/>
      <protection locked="0"/>
    </xf>
    <xf numFmtId="1" fontId="16" fillId="0" borderId="0" xfId="3" applyNumberFormat="1" applyAlignment="1" applyProtection="1">
      <alignment horizontal="center"/>
      <protection locked="0"/>
    </xf>
    <xf numFmtId="1" fontId="10" fillId="0" borderId="0" xfId="3" applyNumberFormat="1" applyFont="1" applyAlignment="1" applyProtection="1">
      <alignment horizontal="center"/>
      <protection locked="0"/>
    </xf>
    <xf numFmtId="0" fontId="16" fillId="2" borderId="0" xfId="3" applyFill="1" applyAlignment="1">
      <alignment horizontal="center"/>
    </xf>
    <xf numFmtId="1" fontId="12" fillId="2" borderId="0" xfId="3" applyNumberFormat="1" applyFont="1" applyFill="1" applyAlignment="1">
      <alignment horizontal="center"/>
    </xf>
    <xf numFmtId="1" fontId="16" fillId="2" borderId="0" xfId="3" applyNumberFormat="1" applyFill="1" applyAlignment="1">
      <alignment horizontal="center"/>
    </xf>
    <xf numFmtId="0" fontId="27" fillId="2" borderId="0" xfId="3" applyFont="1" applyFill="1" applyAlignment="1">
      <alignment horizontal="center"/>
    </xf>
    <xf numFmtId="1" fontId="28" fillId="2" borderId="0" xfId="3" applyNumberFormat="1" applyFont="1" applyFill="1" applyAlignment="1">
      <alignment horizontal="center"/>
    </xf>
    <xf numFmtId="1" fontId="27" fillId="2" borderId="0" xfId="3" applyNumberFormat="1" applyFont="1" applyFill="1" applyAlignment="1">
      <alignment horizontal="center"/>
    </xf>
    <xf numFmtId="4" fontId="8" fillId="5" borderId="1" xfId="0" applyNumberFormat="1" applyFont="1" applyFill="1" applyBorder="1" applyAlignment="1">
      <alignment vertical="center" wrapText="1"/>
    </xf>
    <xf numFmtId="0" fontId="3" fillId="0" borderId="17" xfId="7" applyBorder="1" applyAlignment="1">
      <alignment vertical="center"/>
    </xf>
    <xf numFmtId="0" fontId="3" fillId="0" borderId="0" xfId="7" applyAlignment="1">
      <alignment vertical="center"/>
    </xf>
    <xf numFmtId="0" fontId="3" fillId="0" borderId="0" xfId="7" applyAlignment="1">
      <alignment horizontal="center" vertical="center"/>
    </xf>
    <xf numFmtId="4" fontId="3" fillId="0" borderId="0" xfId="7" applyNumberFormat="1" applyAlignment="1">
      <alignment vertical="center"/>
    </xf>
    <xf numFmtId="4" fontId="3" fillId="0" borderId="0" xfId="7" applyNumberFormat="1" applyAlignment="1">
      <alignment vertical="center" wrapText="1"/>
    </xf>
    <xf numFmtId="0" fontId="3" fillId="0" borderId="0" xfId="7" applyAlignment="1">
      <alignment horizontal="center" vertical="center" wrapText="1"/>
    </xf>
    <xf numFmtId="0" fontId="3" fillId="0" borderId="0" xfId="7" applyAlignment="1">
      <alignment vertical="center" wrapText="1"/>
    </xf>
    <xf numFmtId="0" fontId="31" fillId="0" borderId="0" xfId="5" applyFont="1" applyAlignment="1">
      <alignment vertical="center"/>
    </xf>
    <xf numFmtId="4" fontId="37" fillId="10" borderId="37" xfId="5" applyNumberFormat="1" applyFont="1" applyFill="1" applyBorder="1" applyAlignment="1">
      <alignment vertical="center"/>
    </xf>
    <xf numFmtId="0" fontId="3" fillId="0" borderId="41" xfId="7" applyBorder="1" applyAlignment="1">
      <alignment vertical="center"/>
    </xf>
    <xf numFmtId="0" fontId="3" fillId="6" borderId="41" xfId="7" applyFill="1" applyBorder="1" applyAlignment="1">
      <alignment vertical="center" wrapText="1"/>
    </xf>
    <xf numFmtId="0" fontId="36" fillId="0" borderId="37" xfId="7" applyFont="1" applyBorder="1" applyAlignment="1">
      <alignment vertical="center"/>
    </xf>
    <xf numFmtId="0" fontId="3" fillId="0" borderId="41" xfId="7" applyBorder="1" applyAlignment="1">
      <alignment horizontal="center" vertical="center"/>
    </xf>
    <xf numFmtId="0" fontId="3" fillId="0" borderId="41" xfId="7" applyBorder="1" applyAlignment="1">
      <alignment horizontal="center" vertical="center" wrapText="1"/>
    </xf>
    <xf numFmtId="0" fontId="3" fillId="0" borderId="41" xfId="7" applyBorder="1" applyAlignment="1">
      <alignment vertical="center" wrapText="1"/>
    </xf>
    <xf numFmtId="165" fontId="36" fillId="0" borderId="41" xfId="7" applyNumberFormat="1" applyFont="1" applyBorder="1" applyAlignment="1">
      <alignment vertical="center" wrapText="1"/>
    </xf>
    <xf numFmtId="0" fontId="30" fillId="0" borderId="41" xfId="7" applyFont="1" applyBorder="1" applyAlignment="1">
      <alignment horizontal="center" vertical="center" wrapText="1"/>
    </xf>
    <xf numFmtId="0" fontId="3" fillId="0" borderId="1" xfId="7" applyBorder="1" applyAlignment="1">
      <alignment vertical="center"/>
    </xf>
    <xf numFmtId="0" fontId="2" fillId="0" borderId="1" xfId="7" applyFont="1" applyBorder="1" applyAlignment="1">
      <alignment vertical="center"/>
    </xf>
    <xf numFmtId="0" fontId="2" fillId="6" borderId="1" xfId="7" applyFont="1" applyFill="1" applyBorder="1" applyAlignment="1">
      <alignment vertical="center" wrapText="1"/>
    </xf>
    <xf numFmtId="0" fontId="36" fillId="0" borderId="1" xfId="7" applyFont="1" applyBorder="1" applyAlignment="1">
      <alignment vertical="center"/>
    </xf>
    <xf numFmtId="0" fontId="3" fillId="0" borderId="1" xfId="7" applyBorder="1" applyAlignment="1">
      <alignment horizontal="center" vertical="center"/>
    </xf>
    <xf numFmtId="0" fontId="3" fillId="0" borderId="1" xfId="7" applyBorder="1" applyAlignment="1">
      <alignment horizontal="center" vertical="center" wrapText="1"/>
    </xf>
    <xf numFmtId="0" fontId="3" fillId="0" borderId="1" xfId="7" applyBorder="1" applyAlignment="1">
      <alignment vertical="center" wrapText="1"/>
    </xf>
    <xf numFmtId="165" fontId="36" fillId="0" borderId="1" xfId="7" applyNumberFormat="1" applyFont="1" applyBorder="1" applyAlignment="1">
      <alignment vertical="center" wrapText="1"/>
    </xf>
    <xf numFmtId="0" fontId="30" fillId="0" borderId="1" xfId="7" applyFont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4" fontId="8" fillId="5" borderId="13" xfId="0" applyNumberFormat="1" applyFont="1" applyFill="1" applyBorder="1" applyAlignment="1">
      <alignment vertical="center" wrapText="1"/>
    </xf>
    <xf numFmtId="0" fontId="5" fillId="0" borderId="0" xfId="4" applyAlignment="1">
      <alignment vertical="center"/>
    </xf>
    <xf numFmtId="0" fontId="5" fillId="0" borderId="0" xfId="4" applyAlignment="1">
      <alignment horizontal="center" vertical="center"/>
    </xf>
    <xf numFmtId="4" fontId="5" fillId="0" borderId="0" xfId="4" applyNumberFormat="1" applyAlignment="1">
      <alignment vertical="center"/>
    </xf>
    <xf numFmtId="0" fontId="5" fillId="0" borderId="39" xfId="4" applyBorder="1" applyAlignment="1">
      <alignment vertical="center"/>
    </xf>
    <xf numFmtId="0" fontId="4" fillId="0" borderId="1" xfId="4" applyFont="1" applyBorder="1" applyAlignment="1">
      <alignment vertical="center"/>
    </xf>
    <xf numFmtId="0" fontId="5" fillId="6" borderId="1" xfId="4" applyFill="1" applyBorder="1" applyAlignment="1">
      <alignment vertical="center" wrapText="1"/>
    </xf>
    <xf numFmtId="0" fontId="36" fillId="0" borderId="1" xfId="4" applyFont="1" applyBorder="1" applyAlignment="1">
      <alignment vertical="center"/>
    </xf>
    <xf numFmtId="0" fontId="5" fillId="0" borderId="1" xfId="4" applyBorder="1" applyAlignment="1">
      <alignment horizontal="center" vertical="center"/>
    </xf>
    <xf numFmtId="4" fontId="5" fillId="0" borderId="1" xfId="4" applyNumberFormat="1" applyBorder="1" applyAlignment="1">
      <alignment vertical="center"/>
    </xf>
    <xf numFmtId="0" fontId="5" fillId="0" borderId="1" xfId="4" applyBorder="1" applyAlignment="1">
      <alignment vertical="center"/>
    </xf>
    <xf numFmtId="165" fontId="36" fillId="0" borderId="1" xfId="4" applyNumberFormat="1" applyFont="1" applyBorder="1" applyAlignment="1">
      <alignment vertical="center"/>
    </xf>
    <xf numFmtId="0" fontId="5" fillId="0" borderId="45" xfId="4" applyBorder="1" applyAlignment="1">
      <alignment vertical="center"/>
    </xf>
    <xf numFmtId="0" fontId="5" fillId="0" borderId="1" xfId="4" applyBorder="1" applyAlignment="1">
      <alignment horizontal="left" vertical="center"/>
    </xf>
    <xf numFmtId="4" fontId="7" fillId="5" borderId="4" xfId="0" applyNumberFormat="1" applyFont="1" applyFill="1" applyBorder="1" applyAlignment="1">
      <alignment horizontal="center" vertical="center" wrapText="1"/>
    </xf>
    <xf numFmtId="4" fontId="7" fillId="5" borderId="11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1" fontId="7" fillId="5" borderId="11" xfId="0" applyNumberFormat="1" applyFont="1" applyFill="1" applyBorder="1" applyAlignment="1">
      <alignment horizontal="center" vertical="center" wrapText="1"/>
    </xf>
    <xf numFmtId="49" fontId="8" fillId="4" borderId="19" xfId="3" applyNumberFormat="1" applyFont="1" applyFill="1" applyBorder="1" applyAlignment="1">
      <alignment horizontal="center" vertical="center"/>
    </xf>
    <xf numFmtId="0" fontId="8" fillId="3" borderId="34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4" fontId="8" fillId="3" borderId="2" xfId="3" applyNumberFormat="1" applyFont="1" applyFill="1" applyBorder="1" applyAlignment="1">
      <alignment horizontal="center" vertical="center" wrapText="1"/>
    </xf>
    <xf numFmtId="0" fontId="7" fillId="0" borderId="37" xfId="3" applyFont="1" applyBorder="1" applyAlignment="1">
      <alignment vertical="center"/>
    </xf>
    <xf numFmtId="0" fontId="8" fillId="0" borderId="9" xfId="3" applyFont="1" applyBorder="1" applyAlignment="1">
      <alignment horizontal="left" vertical="center"/>
    </xf>
    <xf numFmtId="0" fontId="8" fillId="0" borderId="19" xfId="3" applyFont="1" applyBorder="1" applyAlignment="1">
      <alignment horizontal="left" vertical="center"/>
    </xf>
    <xf numFmtId="49" fontId="7" fillId="0" borderId="1" xfId="3" applyNumberFormat="1" applyFont="1" applyBorder="1" applyAlignment="1">
      <alignment horizontal="left" vertical="center"/>
    </xf>
    <xf numFmtId="49" fontId="8" fillId="0" borderId="1" xfId="3" applyNumberFormat="1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vertical="center"/>
    </xf>
    <xf numFmtId="49" fontId="22" fillId="0" borderId="1" xfId="3" applyNumberFormat="1" applyFont="1" applyBorder="1" applyAlignment="1">
      <alignment horizontal="left" vertical="center"/>
    </xf>
    <xf numFmtId="0" fontId="17" fillId="0" borderId="1" xfId="3" applyFont="1" applyBorder="1" applyAlignment="1">
      <alignment vertical="center" wrapText="1"/>
    </xf>
    <xf numFmtId="49" fontId="8" fillId="0" borderId="9" xfId="3" applyNumberFormat="1" applyFont="1" applyBorder="1" applyAlignment="1">
      <alignment vertical="center"/>
    </xf>
    <xf numFmtId="0" fontId="7" fillId="0" borderId="1" xfId="3" applyFont="1" applyBorder="1" applyAlignment="1">
      <alignment vertical="center"/>
    </xf>
    <xf numFmtId="164" fontId="21" fillId="0" borderId="1" xfId="3" applyNumberFormat="1" applyFont="1" applyBorder="1" applyAlignment="1">
      <alignment vertical="center"/>
    </xf>
    <xf numFmtId="164" fontId="7" fillId="0" borderId="1" xfId="3" applyNumberFormat="1" applyFont="1" applyBorder="1" applyAlignment="1">
      <alignment vertical="center"/>
    </xf>
    <xf numFmtId="49" fontId="8" fillId="0" borderId="0" xfId="3" applyNumberFormat="1" applyFont="1" applyAlignment="1">
      <alignment horizontal="center" vertical="center"/>
    </xf>
    <xf numFmtId="49" fontId="7" fillId="0" borderId="0" xfId="3" applyNumberFormat="1" applyFont="1" applyAlignment="1">
      <alignment vertical="center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4" fontId="7" fillId="0" borderId="0" xfId="3" applyNumberFormat="1" applyFont="1" applyAlignment="1">
      <alignment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0" fontId="21" fillId="0" borderId="0" xfId="0" applyFont="1"/>
    <xf numFmtId="4" fontId="7" fillId="0" borderId="0" xfId="0" applyNumberFormat="1" applyFont="1"/>
    <xf numFmtId="4" fontId="43" fillId="0" borderId="0" xfId="0" applyNumberFormat="1" applyFont="1"/>
    <xf numFmtId="49" fontId="7" fillId="0" borderId="0" xfId="0" applyNumberFormat="1" applyFont="1" applyAlignment="1">
      <alignment horizontal="left" vertical="center" wrapText="1"/>
    </xf>
    <xf numFmtId="0" fontId="7" fillId="0" borderId="8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164" fontId="7" fillId="0" borderId="1" xfId="1" applyFont="1" applyBorder="1" applyAlignment="1" applyProtection="1">
      <alignment horizontal="right" vertical="center"/>
    </xf>
    <xf numFmtId="49" fontId="8" fillId="0" borderId="9" xfId="0" applyNumberFormat="1" applyFont="1" applyBorder="1" applyAlignment="1">
      <alignment horizontal="left" vertical="center"/>
    </xf>
    <xf numFmtId="49" fontId="8" fillId="0" borderId="46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4" fontId="22" fillId="0" borderId="1" xfId="1" applyFont="1" applyBorder="1" applyAlignment="1" applyProtection="1">
      <alignment horizontal="right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20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8" fillId="0" borderId="1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" fontId="40" fillId="0" borderId="1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164" fontId="8" fillId="0" borderId="1" xfId="1" applyFont="1" applyBorder="1" applyAlignment="1" applyProtection="1">
      <alignment horizontal="right" vertical="center"/>
    </xf>
    <xf numFmtId="4" fontId="8" fillId="0" borderId="11" xfId="0" applyNumberFormat="1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11" fillId="0" borderId="0" xfId="8" applyFont="1" applyAlignment="1" applyProtection="1">
      <alignment vertical="center"/>
      <protection locked="0"/>
    </xf>
    <xf numFmtId="4" fontId="6" fillId="0" borderId="0" xfId="8" applyNumberFormat="1" applyAlignment="1" applyProtection="1">
      <alignment vertical="center"/>
      <protection locked="0"/>
    </xf>
    <xf numFmtId="0" fontId="6" fillId="0" borderId="0" xfId="8" applyAlignment="1" applyProtection="1">
      <alignment vertical="center"/>
      <protection locked="0"/>
    </xf>
    <xf numFmtId="0" fontId="6" fillId="0" borderId="0" xfId="8" applyAlignment="1" applyProtection="1">
      <alignment horizontal="center"/>
      <protection locked="0"/>
    </xf>
    <xf numFmtId="1" fontId="12" fillId="0" borderId="0" xfId="8" applyNumberFormat="1" applyFont="1" applyAlignment="1" applyProtection="1">
      <alignment horizontal="center"/>
      <protection locked="0"/>
    </xf>
    <xf numFmtId="0" fontId="6" fillId="0" borderId="0" xfId="8" applyProtection="1">
      <protection locked="0"/>
    </xf>
    <xf numFmtId="4" fontId="7" fillId="5" borderId="1" xfId="0" applyNumberFormat="1" applyFont="1" applyFill="1" applyBorder="1" applyAlignment="1">
      <alignment vertical="center" wrapText="1"/>
    </xf>
    <xf numFmtId="1" fontId="10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" fontId="13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1" fontId="12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4" borderId="43" xfId="0" applyFont="1" applyFill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49" fontId="7" fillId="0" borderId="36" xfId="0" applyNumberFormat="1" applyFont="1" applyBorder="1" applyAlignment="1">
      <alignment vertical="center"/>
    </xf>
    <xf numFmtId="49" fontId="22" fillId="0" borderId="36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0" fontId="7" fillId="0" borderId="41" xfId="0" applyFont="1" applyBorder="1"/>
    <xf numFmtId="0" fontId="8" fillId="3" borderId="35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4" fontId="8" fillId="3" borderId="41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top"/>
    </xf>
    <xf numFmtId="0" fontId="33" fillId="0" borderId="0" xfId="0" applyFont="1"/>
    <xf numFmtId="0" fontId="33" fillId="10" borderId="0" xfId="0" applyFont="1" applyFill="1"/>
    <xf numFmtId="4" fontId="8" fillId="5" borderId="1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49" fontId="22" fillId="3" borderId="29" xfId="0" applyNumberFormat="1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4" fontId="8" fillId="5" borderId="11" xfId="0" applyNumberFormat="1" applyFont="1" applyFill="1" applyBorder="1" applyAlignment="1">
      <alignment vertical="center"/>
    </xf>
    <xf numFmtId="0" fontId="6" fillId="0" borderId="0" xfId="6"/>
    <xf numFmtId="0" fontId="11" fillId="0" borderId="0" xfId="6" applyFont="1"/>
    <xf numFmtId="0" fontId="7" fillId="3" borderId="4" xfId="6" applyFont="1" applyFill="1" applyBorder="1" applyAlignment="1">
      <alignment horizontal="center" vertical="center"/>
    </xf>
    <xf numFmtId="0" fontId="8" fillId="3" borderId="34" xfId="6" applyFont="1" applyFill="1" applyBorder="1" applyAlignment="1">
      <alignment horizontal="center" vertical="center"/>
    </xf>
    <xf numFmtId="0" fontId="8" fillId="8" borderId="2" xfId="6" applyFont="1" applyFill="1" applyBorder="1" applyAlignment="1">
      <alignment horizontal="center" vertical="center"/>
    </xf>
    <xf numFmtId="4" fontId="8" fillId="8" borderId="2" xfId="6" applyNumberFormat="1" applyFont="1" applyFill="1" applyBorder="1" applyAlignment="1">
      <alignment horizontal="center" vertical="center" wrapText="1"/>
    </xf>
    <xf numFmtId="0" fontId="11" fillId="8" borderId="38" xfId="6" applyFont="1" applyFill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/>
    </xf>
    <xf numFmtId="0" fontId="8" fillId="0" borderId="9" xfId="6" applyFont="1" applyBorder="1" applyAlignment="1">
      <alignment vertical="center" wrapText="1"/>
    </xf>
    <xf numFmtId="0" fontId="8" fillId="0" borderId="36" xfId="6" applyFont="1" applyBorder="1" applyAlignment="1">
      <alignment vertical="center" wrapText="1"/>
    </xf>
    <xf numFmtId="4" fontId="8" fillId="0" borderId="16" xfId="6" applyNumberFormat="1" applyFont="1" applyBorder="1" applyAlignment="1">
      <alignment vertical="center" wrapText="1"/>
    </xf>
    <xf numFmtId="0" fontId="8" fillId="0" borderId="9" xfId="6" applyFont="1" applyBorder="1" applyAlignment="1">
      <alignment vertical="top" wrapText="1"/>
    </xf>
    <xf numFmtId="0" fontId="8" fillId="0" borderId="36" xfId="6" applyFont="1" applyBorder="1" applyAlignment="1">
      <alignment vertical="center"/>
    </xf>
    <xf numFmtId="4" fontId="8" fillId="0" borderId="38" xfId="6" applyNumberFormat="1" applyFont="1" applyBorder="1" applyAlignment="1">
      <alignment vertical="center"/>
    </xf>
    <xf numFmtId="0" fontId="7" fillId="0" borderId="9" xfId="6" applyFont="1" applyBorder="1" applyAlignment="1">
      <alignment vertical="center"/>
    </xf>
    <xf numFmtId="4" fontId="8" fillId="0" borderId="36" xfId="6" applyNumberFormat="1" applyFont="1" applyBorder="1" applyAlignment="1">
      <alignment vertical="center"/>
    </xf>
    <xf numFmtId="0" fontId="44" fillId="0" borderId="0" xfId="0" applyFont="1" applyProtection="1">
      <protection locked="0"/>
    </xf>
    <xf numFmtId="0" fontId="44" fillId="0" borderId="0" xfId="0" applyFont="1"/>
    <xf numFmtId="0" fontId="45" fillId="0" borderId="0" xfId="0" applyFont="1"/>
    <xf numFmtId="0" fontId="0" fillId="0" borderId="0" xfId="0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" fontId="7" fillId="5" borderId="14" xfId="3" applyNumberFormat="1" applyFont="1" applyFill="1" applyBorder="1" applyAlignment="1">
      <alignment vertical="center"/>
    </xf>
    <xf numFmtId="0" fontId="11" fillId="3" borderId="8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4" fontId="8" fillId="5" borderId="12" xfId="3" applyNumberFormat="1" applyFont="1" applyFill="1" applyBorder="1" applyAlignment="1">
      <alignment vertical="center"/>
    </xf>
    <xf numFmtId="0" fontId="11" fillId="9" borderId="27" xfId="0" applyFont="1" applyFill="1" applyBorder="1" applyAlignment="1">
      <alignment horizontal="center" vertical="center"/>
    </xf>
    <xf numFmtId="0" fontId="11" fillId="9" borderId="28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/>
    </xf>
    <xf numFmtId="0" fontId="45" fillId="0" borderId="0" xfId="0" applyFont="1" applyAlignment="1">
      <alignment horizontal="center"/>
    </xf>
    <xf numFmtId="0" fontId="44" fillId="0" borderId="48" xfId="0" applyFont="1" applyBorder="1" applyAlignment="1" applyProtection="1">
      <alignment horizontal="center"/>
      <protection locked="0"/>
    </xf>
    <xf numFmtId="0" fontId="44" fillId="0" borderId="0" xfId="0" applyFont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4" fontId="7" fillId="5" borderId="10" xfId="0" applyNumberFormat="1" applyFont="1" applyFill="1" applyBorder="1" applyAlignment="1">
      <alignment horizontal="center" vertical="center"/>
    </xf>
    <xf numFmtId="4" fontId="7" fillId="5" borderId="24" xfId="0" applyNumberFormat="1" applyFont="1" applyFill="1" applyBorder="1" applyAlignment="1">
      <alignment horizontal="center" vertical="center"/>
    </xf>
    <xf numFmtId="4" fontId="7" fillId="5" borderId="27" xfId="0" applyNumberFormat="1" applyFont="1" applyFill="1" applyBorder="1" applyAlignment="1">
      <alignment horizontal="center" vertical="center" wrapText="1"/>
    </xf>
    <xf numFmtId="4" fontId="7" fillId="5" borderId="28" xfId="0" applyNumberFormat="1" applyFont="1" applyFill="1" applyBorder="1" applyAlignment="1">
      <alignment horizontal="center" vertical="center" wrapText="1"/>
    </xf>
    <xf numFmtId="0" fontId="23" fillId="8" borderId="10" xfId="7" applyFont="1" applyFill="1" applyBorder="1" applyAlignment="1">
      <alignment horizontal="center" vertical="center"/>
    </xf>
    <xf numFmtId="0" fontId="23" fillId="8" borderId="24" xfId="7" applyFont="1" applyFill="1" applyBorder="1" applyAlignment="1">
      <alignment horizontal="center" vertical="center"/>
    </xf>
    <xf numFmtId="0" fontId="1" fillId="0" borderId="0" xfId="7" applyFont="1" applyAlignment="1">
      <alignment vertical="center" wrapText="1"/>
    </xf>
    <xf numFmtId="0" fontId="3" fillId="0" borderId="0" xfId="7" applyAlignment="1">
      <alignment vertical="center" wrapText="1"/>
    </xf>
    <xf numFmtId="0" fontId="5" fillId="0" borderId="0" xfId="4" applyAlignment="1">
      <alignment vertical="center" wrapText="1"/>
    </xf>
    <xf numFmtId="4" fontId="8" fillId="5" borderId="23" xfId="0" applyNumberFormat="1" applyFont="1" applyFill="1" applyBorder="1" applyAlignment="1">
      <alignment horizontal="center" vertical="center"/>
    </xf>
    <xf numFmtId="4" fontId="8" fillId="5" borderId="24" xfId="0" applyNumberFormat="1" applyFont="1" applyFill="1" applyBorder="1" applyAlignment="1">
      <alignment horizontal="center" vertical="center"/>
    </xf>
    <xf numFmtId="4" fontId="8" fillId="5" borderId="33" xfId="0" applyNumberFormat="1" applyFont="1" applyFill="1" applyBorder="1" applyAlignment="1">
      <alignment horizontal="center" vertical="center"/>
    </xf>
    <xf numFmtId="4" fontId="7" fillId="5" borderId="30" xfId="0" applyNumberFormat="1" applyFont="1" applyFill="1" applyBorder="1" applyAlignment="1">
      <alignment horizontal="center" vertical="center"/>
    </xf>
    <xf numFmtId="4" fontId="7" fillId="5" borderId="31" xfId="0" applyNumberFormat="1" applyFont="1" applyFill="1" applyBorder="1" applyAlignment="1">
      <alignment horizontal="center" vertical="center"/>
    </xf>
    <xf numFmtId="4" fontId="7" fillId="5" borderId="32" xfId="0" applyNumberFormat="1" applyFont="1" applyFill="1" applyBorder="1" applyAlignment="1">
      <alignment horizontal="center" vertical="center"/>
    </xf>
    <xf numFmtId="0" fontId="23" fillId="8" borderId="23" xfId="4" applyFont="1" applyFill="1" applyBorder="1" applyAlignment="1">
      <alignment horizontal="center" vertical="center"/>
    </xf>
    <xf numFmtId="0" fontId="23" fillId="8" borderId="24" xfId="4" applyFont="1" applyFill="1" applyBorder="1" applyAlignment="1">
      <alignment horizontal="center" vertical="center"/>
    </xf>
    <xf numFmtId="0" fontId="23" fillId="8" borderId="25" xfId="4" applyFont="1" applyFill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49" fontId="8" fillId="4" borderId="39" xfId="3" applyNumberFormat="1" applyFont="1" applyFill="1" applyBorder="1" applyAlignment="1">
      <alignment horizontal="center" vertical="center"/>
    </xf>
    <xf numFmtId="49" fontId="8" fillId="4" borderId="19" xfId="3" applyNumberFormat="1" applyFont="1" applyFill="1" applyBorder="1" applyAlignment="1">
      <alignment horizontal="center" vertical="center"/>
    </xf>
    <xf numFmtId="0" fontId="7" fillId="0" borderId="4" xfId="3" applyFont="1" applyBorder="1" applyAlignment="1">
      <alignment vertical="center"/>
    </xf>
    <xf numFmtId="0" fontId="7" fillId="0" borderId="37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0" fontId="8" fillId="4" borderId="40" xfId="3" applyFont="1" applyFill="1" applyBorder="1" applyAlignment="1">
      <alignment horizontal="center" vertical="center"/>
    </xf>
    <xf numFmtId="0" fontId="8" fillId="4" borderId="29" xfId="3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/>
    </xf>
    <xf numFmtId="0" fontId="0" fillId="0" borderId="36" xfId="0" applyBorder="1" applyAlignment="1">
      <alignment vertical="center"/>
    </xf>
    <xf numFmtId="49" fontId="8" fillId="4" borderId="23" xfId="0" applyNumberFormat="1" applyFont="1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11" fillId="4" borderId="30" xfId="8" applyFont="1" applyFill="1" applyBorder="1" applyAlignment="1">
      <alignment horizontal="center" vertical="center"/>
    </xf>
    <xf numFmtId="0" fontId="11" fillId="4" borderId="31" xfId="8" applyFont="1" applyFill="1" applyBorder="1" applyAlignment="1">
      <alignment horizontal="center" vertical="center"/>
    </xf>
    <xf numFmtId="0" fontId="11" fillId="4" borderId="32" xfId="8" applyFont="1" applyFill="1" applyBorder="1" applyAlignment="1">
      <alignment horizontal="center" vertical="center"/>
    </xf>
    <xf numFmtId="0" fontId="11" fillId="4" borderId="47" xfId="8" applyFont="1" applyFill="1" applyBorder="1" applyAlignment="1">
      <alignment horizontal="center" vertical="center"/>
    </xf>
    <xf numFmtId="0" fontId="11" fillId="4" borderId="48" xfId="8" applyFont="1" applyFill="1" applyBorder="1" applyAlignment="1">
      <alignment horizontal="center" vertical="center"/>
    </xf>
    <xf numFmtId="0" fontId="11" fillId="4" borderId="49" xfId="8" applyFont="1" applyFill="1" applyBorder="1" applyAlignment="1">
      <alignment horizontal="center" vertical="center"/>
    </xf>
    <xf numFmtId="4" fontId="8" fillId="3" borderId="1" xfId="8" applyNumberFormat="1" applyFont="1" applyFill="1" applyBorder="1" applyAlignment="1">
      <alignment horizontal="center" vertical="center"/>
    </xf>
    <xf numFmtId="0" fontId="8" fillId="3" borderId="1" xfId="8" applyFont="1" applyFill="1" applyBorder="1" applyAlignment="1">
      <alignment horizontal="center" vertical="center"/>
    </xf>
    <xf numFmtId="49" fontId="8" fillId="4" borderId="18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4" borderId="44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29" fillId="0" borderId="36" xfId="0" applyNumberFormat="1" applyFont="1" applyBorder="1" applyAlignment="1">
      <alignment horizontal="left" vertical="center"/>
    </xf>
    <xf numFmtId="49" fontId="29" fillId="0" borderId="9" xfId="0" applyNumberFormat="1" applyFont="1" applyBorder="1" applyAlignment="1">
      <alignment horizontal="left" vertical="center"/>
    </xf>
    <xf numFmtId="49" fontId="8" fillId="3" borderId="36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vertical="center" wrapText="1"/>
    </xf>
    <xf numFmtId="49" fontId="8" fillId="0" borderId="19" xfId="0" applyNumberFormat="1" applyFont="1" applyBorder="1" applyAlignment="1">
      <alignment vertical="center" wrapText="1"/>
    </xf>
    <xf numFmtId="49" fontId="8" fillId="0" borderId="36" xfId="0" applyNumberFormat="1" applyFont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left"/>
    </xf>
    <xf numFmtId="49" fontId="8" fillId="3" borderId="23" xfId="0" applyNumberFormat="1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 wrapText="1"/>
    </xf>
    <xf numFmtId="49" fontId="8" fillId="3" borderId="25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5" borderId="9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3" borderId="39" xfId="6" applyFont="1" applyFill="1" applyBorder="1" applyAlignment="1">
      <alignment horizontal="left" vertical="center"/>
    </xf>
    <xf numFmtId="0" fontId="8" fillId="3" borderId="19" xfId="6" applyFont="1" applyFill="1" applyBorder="1" applyAlignment="1">
      <alignment horizontal="left" vertical="center"/>
    </xf>
    <xf numFmtId="0" fontId="8" fillId="3" borderId="20" xfId="6" applyFont="1" applyFill="1" applyBorder="1" applyAlignment="1">
      <alignment horizontal="left" vertical="center"/>
    </xf>
    <xf numFmtId="49" fontId="7" fillId="3" borderId="9" xfId="6" applyNumberFormat="1" applyFont="1" applyFill="1" applyBorder="1" applyAlignment="1">
      <alignment horizontal="left" vertical="center"/>
    </xf>
    <xf numFmtId="49" fontId="7" fillId="3" borderId="36" xfId="6" applyNumberFormat="1" applyFont="1" applyFill="1" applyBorder="1" applyAlignment="1">
      <alignment horizontal="left" vertical="center"/>
    </xf>
    <xf numFmtId="0" fontId="0" fillId="0" borderId="36" xfId="0" applyBorder="1" applyAlignment="1">
      <alignment horizontal="center" vertical="center"/>
    </xf>
  </cellXfs>
  <cellStyles count="9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8" xr:uid="{ED5714EC-A2AB-4235-B3CF-919F2721BB20}"/>
    <cellStyle name="Normalno 2" xfId="6" xr:uid="{53365D69-38FB-4D5A-8CAC-BFB06248D7CA}"/>
    <cellStyle name="Obično 2" xfId="4" xr:uid="{00000000-0005-0000-0000-000003000000}"/>
    <cellStyle name="Obično 2 2" xfId="7" xr:uid="{2CE608AA-97DB-4C36-8531-155362988196}"/>
    <cellStyle name="Obično_RIJEKA promet  2016-2017-(prijenos na RIJEKA PLUS)" xfId="5" xr:uid="{00000000-0005-0000-0000-000004000000}"/>
  </cellStyles>
  <dxfs count="0"/>
  <tableStyles count="0" defaultTableStyle="TableStyleMedium2" defaultPivotStyle="PivotStyleLight16"/>
  <colors>
    <mruColors>
      <color rgb="FFA1F4FD"/>
      <color rgb="FFA6E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10</xdr:row>
      <xdr:rowOff>95251</xdr:rowOff>
    </xdr:from>
    <xdr:to>
      <xdr:col>12</xdr:col>
      <xdr:colOff>2336800</xdr:colOff>
      <xdr:row>16</xdr:row>
      <xdr:rowOff>152400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52400" y="3816351"/>
          <a:ext cx="12725400" cy="1200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Osigurateljno pokriće uključuje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:</a:t>
          </a:r>
          <a:endParaRPr lang="hr-HR"/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- troškove vanrednog tehničkog pregleda i izrade prometne dokumentacije kod većih  oštećenja i oduzimanja reg. pločice od strane MUP-a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- štete zbog krađe goriva/plina iz vozila, uz obaveznu kopiju Kaznene prijave protiv nepoznatog počinitelja i interne zapisnike o stanju goriva/plina i km na vozilu na kojem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se dogodio osigurani slučaj;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- štete zbog krađe dijelova i opreme vozila (standardno i dodatno ugrađena oprema u vrijednosti manjoj i većoj od 133,00 €), uz obaveznu kopiju Kaznene prijave protiv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nepoznatog počinitelja;</a:t>
          </a:r>
        </a:p>
        <a:p>
          <a:endParaRPr lang="hr-H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76199</xdr:rowOff>
    </xdr:from>
    <xdr:to>
      <xdr:col>3</xdr:col>
      <xdr:colOff>1419225</xdr:colOff>
      <xdr:row>26</xdr:row>
      <xdr:rowOff>333374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6762749"/>
          <a:ext cx="7296150" cy="2219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Osnovice za osiguranje i  način ugovaranja osiguranja po skupinama predmeta osiguranja: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 vrijednosti opreme – </a:t>
          </a:r>
        </a:p>
        <a:p>
          <a:endParaRPr lang="hr-H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svu opremu: osnovice vrijednosti opreme navedene u troškovniku odnose se na sadašnje knjigovodstvene vrijednosti - osiguranje na stvarnu vrijednost. </a:t>
          </a: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-naknada u slučaju uništenja minimalno u visini sadašnje knjigovodstvene vrijednosti u trenutku nastanka štete, ali ne manje od 50% nabavne vrijednosti. </a:t>
          </a: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-kod djelomičnih šteta: u visini troškova popravka potrebnih da se osigurani predmet dovede u stanje u kojem je bio prije oštećenja. Naknada se ne umanjuje za iznos procijenjene istrošenosti ili poboljšanja koja su nastala zbog popravka oštećenog osiguranog predmeta.</a:t>
          </a:r>
        </a:p>
        <a:p>
          <a:endParaRPr lang="hr-H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ocuments\EXCEL\TENDER%202025\AUTOTROLEJ\Tro&#353;kovnik%20za%20usluge%20osiguranja%20za%20KD%20Autotrolej%20d.o%20radna%20verzija%2025.11.2024.xlsx" TargetMode="External"/><Relationship Id="rId1" Type="http://schemas.openxmlformats.org/officeDocument/2006/relationships/externalLinkPath" Target="file:///\\Ps-ljipeloza\excel\Documents\EXCEL\TENDER%202025\AUTOTROLEJ\Tro&#353;kovnik%20za%20usluge%20osiguranja%20za%20KD%20Autotrolej%20d.o%20radna%20verzija%2025.1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LOVNA STRANA"/>
      <sheetName val="DIO I"/>
      <sheetName val="AO"/>
      <sheetName val="AO-osobna vozila"/>
      <sheetName val="ao teretna vozila"/>
      <sheetName val="AO Ostalo"/>
      <sheetName val="AO-UKUPNO"/>
      <sheetName val="AK"/>
      <sheetName val="osobna vozila AK"/>
      <sheetName val="AK ukupno"/>
      <sheetName val="DIO II"/>
      <sheetName val="IMOVINA"/>
      <sheetName val="SPECIFIKACIJA "/>
      <sheetName val="e-bicikli (2)"/>
      <sheetName val="IMOVINA UKUPNO"/>
      <sheetName val="DIO III"/>
      <sheetName val="OSOBE"/>
      <sheetName val="DIO IV"/>
      <sheetName val="ODGOVORNOST"/>
      <sheetName val="D&amp;O"/>
      <sheetName val="REK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 xml:space="preserve"> II.I - OSIGURANJE IMOVINE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showGridLines="0" view="pageBreakPreview" topLeftCell="A13" zoomScale="80" zoomScaleNormal="90" zoomScaleSheetLayoutView="80" workbookViewId="0">
      <selection activeCell="A33" sqref="A33:N33"/>
    </sheetView>
  </sheetViews>
  <sheetFormatPr defaultColWidth="8.7109375" defaultRowHeight="12.75" x14ac:dyDescent="0.2"/>
  <cols>
    <col min="1" max="16384" width="8.7109375" style="49"/>
  </cols>
  <sheetData>
    <row r="1" spans="1:14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</row>
    <row r="3" spans="1:14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</row>
    <row r="4" spans="1:14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</row>
    <row r="5" spans="1:14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</row>
    <row r="6" spans="1:14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</row>
    <row r="7" spans="1:14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</row>
    <row r="8" spans="1:1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</row>
    <row r="10" spans="1:14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3"/>
      <c r="M25" s="74"/>
      <c r="N25" s="74"/>
    </row>
    <row r="26" spans="1:14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3"/>
      <c r="M26" s="74"/>
      <c r="N26" s="74"/>
    </row>
    <row r="27" spans="1:14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3"/>
      <c r="M27" s="74"/>
      <c r="N27" s="74"/>
    </row>
    <row r="28" spans="1:14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/>
      <c r="M28" s="74"/>
      <c r="N28" s="74"/>
    </row>
    <row r="29" spans="1:14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3"/>
      <c r="M29" s="74"/>
      <c r="N29" s="74"/>
    </row>
    <row r="30" spans="1:14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74"/>
      <c r="N30" s="74"/>
    </row>
    <row r="31" spans="1:14" ht="30" x14ac:dyDescent="0.4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6"/>
      <c r="M31" s="77"/>
      <c r="N31" s="77"/>
    </row>
    <row r="32" spans="1:14" ht="30" x14ac:dyDescent="0.4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6"/>
      <c r="M32" s="77"/>
      <c r="N32" s="77"/>
    </row>
    <row r="33" spans="1:14" ht="30.75" x14ac:dyDescent="0.2">
      <c r="A33" s="297" t="s">
        <v>46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</row>
    <row r="34" spans="1:14" ht="30.75" x14ac:dyDescent="0.2">
      <c r="A34" s="296" t="s">
        <v>47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</row>
    <row r="35" spans="1:14" ht="30.75" x14ac:dyDescent="0.2">
      <c r="A35" s="296"/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</row>
    <row r="36" spans="1:14" ht="20.25" x14ac:dyDescent="0.2">
      <c r="A36" s="295"/>
      <c r="B36" s="295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</row>
    <row r="37" spans="1:14" ht="20.25" x14ac:dyDescent="0.2">
      <c r="A37" s="295"/>
      <c r="B37" s="295"/>
      <c r="C37" s="295"/>
      <c r="D37" s="295"/>
      <c r="E37" s="295"/>
      <c r="F37" s="295"/>
      <c r="G37" s="295"/>
      <c r="H37" s="295"/>
      <c r="I37" s="295"/>
      <c r="J37" s="295"/>
      <c r="K37" s="295"/>
      <c r="L37" s="295"/>
      <c r="M37" s="295"/>
      <c r="N37" s="295"/>
    </row>
    <row r="38" spans="1:14" ht="20.25" x14ac:dyDescent="0.2">
      <c r="A38" s="295"/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</row>
    <row r="39" spans="1:14" ht="20.25" x14ac:dyDescent="0.2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</row>
    <row r="40" spans="1:14" ht="30.75" x14ac:dyDescent="0.2">
      <c r="A40" s="296"/>
      <c r="B40" s="296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</row>
    <row r="41" spans="1:14" ht="20.25" x14ac:dyDescent="0.2">
      <c r="A41" s="295"/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</row>
    <row r="42" spans="1:14" ht="20.25" x14ac:dyDescent="0.2">
      <c r="A42" s="295"/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</row>
    <row r="43" spans="1:14" ht="20.25" x14ac:dyDescent="0.2">
      <c r="A43" s="295"/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</row>
    <row r="44" spans="1:14" ht="20.25" x14ac:dyDescent="0.2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</row>
    <row r="45" spans="1:14" ht="20.25" x14ac:dyDescent="0.2">
      <c r="A45" s="295"/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</row>
    <row r="46" spans="1:14" ht="20.25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</row>
    <row r="47" spans="1:14" ht="20.25" x14ac:dyDescent="0.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</row>
    <row r="48" spans="1:14" ht="23.25" x14ac:dyDescent="0.2">
      <c r="A48" s="78"/>
      <c r="B48" s="78"/>
      <c r="C48" s="79"/>
      <c r="D48" s="79"/>
      <c r="E48" s="79"/>
      <c r="F48" s="79"/>
      <c r="G48" s="79"/>
      <c r="H48" s="78"/>
      <c r="I48" s="78"/>
      <c r="J48" s="78"/>
      <c r="K48" s="78"/>
      <c r="L48" s="78"/>
      <c r="M48" s="78"/>
      <c r="N48" s="78"/>
    </row>
    <row r="49" spans="1:14" ht="20.25" x14ac:dyDescent="0.2">
      <c r="A49" s="295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</row>
    <row r="50" spans="1:14" x14ac:dyDescent="0.2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3"/>
      <c r="M50" s="74"/>
      <c r="N50" s="74"/>
    </row>
    <row r="51" spans="1:14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3"/>
      <c r="M51" s="74"/>
      <c r="N51" s="74"/>
    </row>
    <row r="52" spans="1:14" x14ac:dyDescent="0.2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3"/>
      <c r="M52" s="74"/>
      <c r="N52" s="74"/>
    </row>
    <row r="53" spans="1:14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3"/>
      <c r="M53" s="74"/>
      <c r="N53" s="74"/>
    </row>
    <row r="54" spans="1:14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3"/>
      <c r="M54" s="74"/>
      <c r="N54" s="74"/>
    </row>
  </sheetData>
  <sheetProtection algorithmName="SHA-512" hashValue="TugrbZrlscPixMXEmO0CitfTIMCWHUW1NAitHUuLkfX5FXUx5s2/BrcaZ2AoXFeX3vuHs0O8QBznpVIG1SUnWA==" saltValue="XY5KBMqyYCMsY4lpB7kAig==" spinCount="100000" sheet="1" objects="1" scenarios="1"/>
  <mergeCells count="14">
    <mergeCell ref="A38:N38"/>
    <mergeCell ref="A33:N33"/>
    <mergeCell ref="A34:N34"/>
    <mergeCell ref="A35:N35"/>
    <mergeCell ref="A36:N36"/>
    <mergeCell ref="A37:N37"/>
    <mergeCell ref="A45:N45"/>
    <mergeCell ref="A49:N49"/>
    <mergeCell ref="A39:N39"/>
    <mergeCell ref="A40:N40"/>
    <mergeCell ref="A41:N41"/>
    <mergeCell ref="A42:N42"/>
    <mergeCell ref="A43:N43"/>
    <mergeCell ref="A44:N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9"/>
  <sheetViews>
    <sheetView view="pageBreakPreview" zoomScaleNormal="100" zoomScaleSheetLayoutView="100" workbookViewId="0">
      <selection activeCell="D4" sqref="D4"/>
    </sheetView>
  </sheetViews>
  <sheetFormatPr defaultColWidth="9.140625" defaultRowHeight="12.75" x14ac:dyDescent="0.2"/>
  <cols>
    <col min="1" max="1" width="4.85546875" style="29" customWidth="1"/>
    <col min="2" max="2" width="64.85546875" style="29" customWidth="1"/>
    <col min="3" max="3" width="32.28515625" style="31" customWidth="1"/>
    <col min="4" max="4" width="37" style="29" customWidth="1"/>
    <col min="5" max="5" width="14.7109375" style="31" customWidth="1"/>
    <col min="6" max="7" width="9.140625" style="29" customWidth="1"/>
    <col min="8" max="16384" width="9.140625" style="29"/>
  </cols>
  <sheetData>
    <row r="1" spans="1:12" s="25" customFormat="1" ht="18.75" customHeight="1" x14ac:dyDescent="0.2">
      <c r="A1" s="343" t="s">
        <v>49</v>
      </c>
      <c r="B1" s="344"/>
      <c r="C1" s="344"/>
      <c r="D1" s="328"/>
      <c r="E1" s="39"/>
    </row>
    <row r="2" spans="1:12" s="25" customFormat="1" ht="52.5" customHeight="1" thickBot="1" x14ac:dyDescent="0.25">
      <c r="A2" s="238" t="s">
        <v>2</v>
      </c>
      <c r="B2" s="239" t="s">
        <v>3</v>
      </c>
      <c r="C2" s="240" t="s">
        <v>66</v>
      </c>
      <c r="D2" s="241" t="s">
        <v>67</v>
      </c>
      <c r="E2" s="39"/>
    </row>
    <row r="3" spans="1:12" s="25" customFormat="1" ht="33" customHeight="1" thickTop="1" x14ac:dyDescent="0.2">
      <c r="A3" s="242" t="s">
        <v>81</v>
      </c>
      <c r="B3" s="357" t="s">
        <v>13</v>
      </c>
      <c r="C3" s="358"/>
      <c r="D3" s="359"/>
      <c r="E3" s="39"/>
    </row>
    <row r="4" spans="1:12" s="25" customFormat="1" ht="20.100000000000001" customHeight="1" x14ac:dyDescent="0.2">
      <c r="A4" s="233"/>
      <c r="B4" s="234" t="s">
        <v>5</v>
      </c>
      <c r="C4" s="40">
        <v>13272.28</v>
      </c>
      <c r="D4" s="5"/>
      <c r="E4" s="39"/>
    </row>
    <row r="5" spans="1:12" s="25" customFormat="1" ht="20.100000000000001" customHeight="1" x14ac:dyDescent="0.2">
      <c r="A5" s="229"/>
      <c r="B5" s="234" t="s">
        <v>6</v>
      </c>
      <c r="C5" s="41">
        <v>6636.14</v>
      </c>
      <c r="D5" s="5"/>
      <c r="E5" s="39"/>
    </row>
    <row r="6" spans="1:12" s="25" customFormat="1" ht="20.100000000000001" customHeight="1" x14ac:dyDescent="0.2">
      <c r="A6" s="229"/>
      <c r="B6" s="234" t="s">
        <v>7</v>
      </c>
      <c r="C6" s="41">
        <v>26544.560000000001</v>
      </c>
      <c r="D6" s="5"/>
      <c r="E6" s="39"/>
    </row>
    <row r="7" spans="1:12" s="25" customFormat="1" ht="20.100000000000001" customHeight="1" x14ac:dyDescent="0.2">
      <c r="A7" s="229"/>
      <c r="B7" s="234" t="s">
        <v>114</v>
      </c>
      <c r="C7" s="41">
        <v>6636.14</v>
      </c>
      <c r="D7" s="5"/>
      <c r="E7" s="39"/>
    </row>
    <row r="8" spans="1:12" s="25" customFormat="1" ht="20.100000000000001" customHeight="1" x14ac:dyDescent="0.2">
      <c r="A8" s="229"/>
      <c r="B8" s="235" t="s">
        <v>10</v>
      </c>
      <c r="C8" s="41">
        <v>2654.46</v>
      </c>
      <c r="D8" s="5"/>
      <c r="E8" s="39"/>
    </row>
    <row r="9" spans="1:12" s="26" customFormat="1" ht="20.100000000000001" customHeight="1" x14ac:dyDescent="0.2">
      <c r="A9" s="236"/>
      <c r="B9" s="235" t="s">
        <v>21</v>
      </c>
      <c r="C9" s="41">
        <v>300</v>
      </c>
      <c r="D9" s="5"/>
      <c r="E9" s="39"/>
    </row>
    <row r="10" spans="1:12" s="227" customFormat="1" ht="20.100000000000001" customHeight="1" x14ac:dyDescent="0.2">
      <c r="A10" s="237"/>
      <c r="B10" s="234" t="s">
        <v>115</v>
      </c>
      <c r="C10" s="41">
        <f>100/7.5345</f>
        <v>13.27</v>
      </c>
      <c r="D10" s="5"/>
    </row>
    <row r="11" spans="1:12" s="25" customFormat="1" ht="20.100000000000001" customHeight="1" x14ac:dyDescent="0.2">
      <c r="A11" s="229"/>
      <c r="B11" s="347" t="s">
        <v>141</v>
      </c>
      <c r="C11" s="348"/>
      <c r="D11" s="230"/>
      <c r="E11" s="39"/>
      <c r="F11" s="39"/>
    </row>
    <row r="12" spans="1:12" s="25" customFormat="1" ht="20.100000000000001" customHeight="1" x14ac:dyDescent="0.2">
      <c r="A12" s="231"/>
      <c r="B12" s="349" t="s">
        <v>85</v>
      </c>
      <c r="C12" s="346"/>
      <c r="D12" s="99">
        <f>SUM(D4:D10)</f>
        <v>0</v>
      </c>
      <c r="E12" s="39"/>
      <c r="L12" s="27"/>
    </row>
    <row r="13" spans="1:12" s="25" customFormat="1" ht="32.25" customHeight="1" thickBot="1" x14ac:dyDescent="0.25">
      <c r="A13" s="232" t="s">
        <v>82</v>
      </c>
      <c r="B13" s="351" t="s">
        <v>54</v>
      </c>
      <c r="C13" s="352"/>
      <c r="D13" s="353"/>
      <c r="E13" s="39"/>
      <c r="L13" s="27"/>
    </row>
    <row r="14" spans="1:12" s="25" customFormat="1" ht="20.100000000000001" customHeight="1" thickTop="1" x14ac:dyDescent="0.2">
      <c r="A14" s="228"/>
      <c r="B14" s="185" t="s">
        <v>11</v>
      </c>
      <c r="C14" s="41">
        <v>30000</v>
      </c>
      <c r="D14" s="5"/>
      <c r="E14" s="39"/>
      <c r="L14" s="27"/>
    </row>
    <row r="15" spans="1:12" s="25" customFormat="1" ht="23.25" customHeight="1" x14ac:dyDescent="0.2">
      <c r="A15" s="228"/>
      <c r="B15" s="185" t="s">
        <v>12</v>
      </c>
      <c r="C15" s="41">
        <v>30000</v>
      </c>
      <c r="D15" s="5"/>
      <c r="E15" s="39"/>
      <c r="L15" s="27"/>
    </row>
    <row r="16" spans="1:12" s="25" customFormat="1" ht="23.25" customHeight="1" x14ac:dyDescent="0.2">
      <c r="A16" s="228"/>
      <c r="B16" s="350" t="s">
        <v>55</v>
      </c>
      <c r="C16" s="348"/>
      <c r="D16" s="210"/>
      <c r="E16" s="39"/>
    </row>
    <row r="17" spans="1:5" s="28" customFormat="1" ht="30.75" customHeight="1" x14ac:dyDescent="0.2">
      <c r="A17" s="228"/>
      <c r="B17" s="354" t="s">
        <v>52</v>
      </c>
      <c r="C17" s="355"/>
      <c r="D17" s="356"/>
      <c r="E17" s="68"/>
    </row>
    <row r="18" spans="1:5" s="28" customFormat="1" ht="20.100000000000001" customHeight="1" x14ac:dyDescent="0.2">
      <c r="A18" s="228"/>
      <c r="B18" s="345" t="s">
        <v>84</v>
      </c>
      <c r="C18" s="346"/>
      <c r="D18" s="99">
        <f>SUM(D14:D15)</f>
        <v>0</v>
      </c>
      <c r="E18" s="68"/>
    </row>
    <row r="19" spans="1:5" s="28" customFormat="1" ht="30.75" customHeight="1" thickBot="1" x14ac:dyDescent="0.25">
      <c r="A19" s="340" t="s">
        <v>86</v>
      </c>
      <c r="B19" s="341"/>
      <c r="C19" s="342"/>
      <c r="D19" s="99">
        <f>D12+D18</f>
        <v>0</v>
      </c>
      <c r="E19" s="68"/>
    </row>
    <row r="20" spans="1:5" s="28" customFormat="1" ht="30.75" customHeight="1" x14ac:dyDescent="0.2">
      <c r="A20" s="29"/>
      <c r="B20" s="30"/>
      <c r="C20" s="31"/>
      <c r="E20" s="68"/>
    </row>
    <row r="21" spans="1:5" s="28" customFormat="1" ht="30.75" customHeight="1" x14ac:dyDescent="0.2">
      <c r="A21" s="32"/>
      <c r="B21" s="33"/>
      <c r="C21" s="34"/>
      <c r="E21" s="68"/>
    </row>
    <row r="22" spans="1:5" s="28" customFormat="1" ht="30.75" customHeight="1" x14ac:dyDescent="0.2">
      <c r="A22" s="35"/>
      <c r="B22" s="36"/>
      <c r="C22" s="36"/>
      <c r="E22" s="68"/>
    </row>
    <row r="23" spans="1:5" s="28" customFormat="1" ht="30.75" customHeight="1" x14ac:dyDescent="0.2">
      <c r="A23" s="35"/>
      <c r="B23" s="37"/>
      <c r="C23" s="37"/>
      <c r="E23" s="68"/>
    </row>
    <row r="24" spans="1:5" s="28" customFormat="1" ht="30.75" customHeight="1" x14ac:dyDescent="0.2">
      <c r="A24" s="35"/>
      <c r="B24" s="38"/>
      <c r="E24" s="68"/>
    </row>
    <row r="25" spans="1:5" s="28" customFormat="1" ht="30.75" customHeight="1" x14ac:dyDescent="0.2">
      <c r="A25" s="35"/>
      <c r="B25" s="38"/>
      <c r="E25" s="68"/>
    </row>
    <row r="26" spans="1:5" s="28" customFormat="1" ht="30.75" customHeight="1" x14ac:dyDescent="0.2">
      <c r="A26" s="35"/>
      <c r="B26" s="38"/>
      <c r="E26" s="68"/>
    </row>
    <row r="27" spans="1:5" s="28" customFormat="1" ht="30.75" customHeight="1" x14ac:dyDescent="0.2">
      <c r="A27" s="35"/>
      <c r="B27" s="38"/>
      <c r="E27" s="68"/>
    </row>
    <row r="28" spans="1:5" s="28" customFormat="1" ht="30.75" customHeight="1" x14ac:dyDescent="0.2">
      <c r="A28" s="35"/>
      <c r="B28" s="38"/>
      <c r="E28" s="68"/>
    </row>
    <row r="29" spans="1:5" s="28" customFormat="1" ht="30.75" customHeight="1" x14ac:dyDescent="0.2">
      <c r="A29" s="35"/>
      <c r="B29" s="38"/>
      <c r="E29" s="68"/>
    </row>
    <row r="30" spans="1:5" s="28" customFormat="1" ht="30.75" customHeight="1" x14ac:dyDescent="0.2">
      <c r="A30" s="35"/>
      <c r="B30" s="38"/>
      <c r="E30" s="68"/>
    </row>
    <row r="31" spans="1:5" s="28" customFormat="1" ht="30.75" customHeight="1" x14ac:dyDescent="0.2">
      <c r="A31" s="35"/>
      <c r="B31" s="38"/>
      <c r="E31" s="68"/>
    </row>
    <row r="32" spans="1:5" s="25" customFormat="1" x14ac:dyDescent="0.2">
      <c r="A32" s="35"/>
      <c r="B32" s="38"/>
      <c r="C32" s="28"/>
      <c r="E32" s="39"/>
    </row>
    <row r="33" spans="1:5" s="25" customFormat="1" x14ac:dyDescent="0.2">
      <c r="A33" s="35"/>
      <c r="B33" s="38"/>
      <c r="C33" s="28"/>
      <c r="E33" s="39"/>
    </row>
    <row r="34" spans="1:5" s="25" customFormat="1" x14ac:dyDescent="0.2">
      <c r="A34" s="35"/>
      <c r="B34" s="38"/>
      <c r="C34" s="28"/>
      <c r="E34" s="39"/>
    </row>
    <row r="35" spans="1:5" x14ac:dyDescent="0.2">
      <c r="A35" s="35"/>
      <c r="B35" s="38"/>
      <c r="C35" s="28"/>
    </row>
    <row r="36" spans="1:5" x14ac:dyDescent="0.2">
      <c r="A36" s="35"/>
      <c r="B36" s="38"/>
      <c r="C36" s="28"/>
    </row>
    <row r="37" spans="1:5" x14ac:dyDescent="0.2">
      <c r="A37" s="25"/>
      <c r="B37" s="38"/>
      <c r="C37" s="39"/>
    </row>
    <row r="38" spans="1:5" x14ac:dyDescent="0.2">
      <c r="A38" s="25"/>
      <c r="B38" s="25"/>
      <c r="C38" s="39"/>
    </row>
    <row r="39" spans="1:5" x14ac:dyDescent="0.2">
      <c r="A39" s="25"/>
      <c r="B39" s="25"/>
      <c r="C39" s="39"/>
    </row>
  </sheetData>
  <sheetProtection algorithmName="SHA-512" hashValue="wFWwRG+i03ifXXfpXEcBYTGPklPar7O4xCDIpW+ZKQBAfCSv38gWvwryMpdKn1eO0WozJdxKNCcL8yodiom3jQ==" saltValue="/oqmvPJJyGZ1l38SGi/Pyw==" spinCount="100000" sheet="1" objects="1" scenarios="1"/>
  <mergeCells count="9">
    <mergeCell ref="A19:C19"/>
    <mergeCell ref="A1:D1"/>
    <mergeCell ref="B18:C18"/>
    <mergeCell ref="B11:C11"/>
    <mergeCell ref="B12:C12"/>
    <mergeCell ref="B16:C16"/>
    <mergeCell ref="B13:D13"/>
    <mergeCell ref="B17:D17"/>
    <mergeCell ref="B3:D3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43"/>
  <sheetViews>
    <sheetView view="pageBreakPreview" zoomScale="70" zoomScaleNormal="90" zoomScaleSheetLayoutView="70" workbookViewId="0">
      <selection activeCell="A33" sqref="A33:N33"/>
    </sheetView>
  </sheetViews>
  <sheetFormatPr defaultColWidth="9.140625" defaultRowHeight="24.95" customHeight="1" x14ac:dyDescent="0.2"/>
  <cols>
    <col min="1" max="11" width="9.140625" style="34"/>
    <col min="12" max="12" width="9.140625" style="224"/>
    <col min="13" max="14" width="9.140625" style="225"/>
    <col min="15" max="15" width="9.140625" style="226"/>
    <col min="16" max="16384" width="9.140625" style="49"/>
  </cols>
  <sheetData>
    <row r="1" spans="1:16" ht="24.9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4"/>
      <c r="N1" s="74"/>
      <c r="O1" s="219"/>
      <c r="P1" s="220"/>
    </row>
    <row r="2" spans="1:16" ht="24.9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  <c r="M2" s="74"/>
      <c r="N2" s="74"/>
      <c r="O2" s="219"/>
      <c r="P2" s="220"/>
    </row>
    <row r="3" spans="1:16" ht="24.9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M3" s="74"/>
      <c r="N3" s="74"/>
      <c r="O3" s="219"/>
      <c r="P3" s="220"/>
    </row>
    <row r="4" spans="1:16" ht="24.9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74"/>
      <c r="N4" s="74"/>
      <c r="O4" s="219"/>
      <c r="P4" s="220"/>
    </row>
    <row r="5" spans="1:16" ht="24.95" customHeight="1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74"/>
      <c r="N5" s="74"/>
      <c r="O5" s="219"/>
      <c r="P5" s="220"/>
    </row>
    <row r="6" spans="1:16" ht="24.9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74"/>
      <c r="N6" s="74"/>
      <c r="O6" s="219"/>
      <c r="P6" s="220"/>
    </row>
    <row r="7" spans="1:16" ht="24.9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  <c r="M7" s="74"/>
      <c r="N7" s="74"/>
      <c r="O7" s="219"/>
      <c r="P7" s="220"/>
    </row>
    <row r="8" spans="1:16" ht="24.75" customHeight="1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  <c r="M8" s="74"/>
      <c r="N8" s="74"/>
      <c r="O8" s="219"/>
      <c r="P8" s="220"/>
    </row>
    <row r="9" spans="1:16" ht="24.95" customHeight="1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  <c r="M9" s="74"/>
      <c r="N9" s="74"/>
      <c r="O9" s="219"/>
      <c r="P9" s="220"/>
    </row>
    <row r="10" spans="1:16" ht="24.95" customHeight="1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3"/>
      <c r="M10" s="74"/>
      <c r="N10" s="74"/>
      <c r="O10" s="219"/>
      <c r="P10" s="220"/>
    </row>
    <row r="11" spans="1:16" ht="24.95" customHeight="1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3"/>
      <c r="M11" s="74"/>
      <c r="N11" s="74"/>
      <c r="O11" s="219"/>
      <c r="P11" s="220"/>
    </row>
    <row r="12" spans="1:16" ht="24.95" customHeight="1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3"/>
      <c r="M12" s="74"/>
      <c r="N12" s="74"/>
      <c r="O12" s="219"/>
      <c r="P12" s="220"/>
    </row>
    <row r="13" spans="1:16" ht="24.95" customHeight="1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74"/>
      <c r="N13" s="74"/>
      <c r="O13" s="219"/>
      <c r="P13" s="220"/>
    </row>
    <row r="14" spans="1:16" ht="24.95" customHeight="1" x14ac:dyDescent="0.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  <c r="M14" s="74"/>
      <c r="N14" s="74"/>
      <c r="O14" s="219"/>
      <c r="P14" s="220"/>
    </row>
    <row r="15" spans="1:16" ht="24.95" customHeight="1" x14ac:dyDescent="0.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74"/>
      <c r="N15" s="74"/>
      <c r="O15" s="219"/>
      <c r="P15" s="220"/>
    </row>
    <row r="16" spans="1:16" ht="24.95" customHeight="1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3"/>
      <c r="M16" s="74"/>
      <c r="N16" s="74"/>
      <c r="O16" s="219"/>
      <c r="P16" s="220"/>
    </row>
    <row r="17" spans="1:16" ht="24.95" customHeight="1" x14ac:dyDescent="0.2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3"/>
      <c r="M17" s="74"/>
      <c r="N17" s="74"/>
      <c r="O17" s="219"/>
      <c r="P17" s="220"/>
    </row>
    <row r="18" spans="1:16" s="223" customFormat="1" ht="60" customHeight="1" x14ac:dyDescent="0.2">
      <c r="A18" s="296"/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21"/>
      <c r="P18" s="222"/>
    </row>
    <row r="19" spans="1:16" s="223" customFormat="1" ht="93" customHeight="1" x14ac:dyDescent="0.2">
      <c r="A19" s="297" t="s">
        <v>97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21"/>
      <c r="P19" s="222"/>
    </row>
    <row r="20" spans="1:16" s="223" customFormat="1" ht="60" customHeight="1" x14ac:dyDescent="0.2">
      <c r="A20" s="296"/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21"/>
      <c r="P20" s="222"/>
    </row>
    <row r="21" spans="1:16" s="223" customFormat="1" ht="42" customHeight="1" x14ac:dyDescent="0.2">
      <c r="A21" s="296"/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21"/>
      <c r="P21" s="222"/>
    </row>
    <row r="22" spans="1:16" ht="24.95" customHeight="1" x14ac:dyDescent="0.4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77"/>
      <c r="N22" s="77"/>
      <c r="O22" s="219"/>
      <c r="P22" s="220"/>
    </row>
    <row r="23" spans="1:16" ht="24.95" customHeight="1" x14ac:dyDescent="0.4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6"/>
      <c r="M23" s="77"/>
      <c r="N23" s="77"/>
      <c r="O23" s="219"/>
      <c r="P23" s="220"/>
    </row>
    <row r="24" spans="1:16" ht="24.95" customHeight="1" x14ac:dyDescent="0.4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6"/>
      <c r="M24" s="77"/>
      <c r="N24" s="77"/>
      <c r="O24" s="219"/>
      <c r="P24" s="220"/>
    </row>
    <row r="25" spans="1:16" ht="24.95" customHeight="1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3"/>
      <c r="M25" s="74"/>
      <c r="N25" s="74"/>
      <c r="O25" s="219"/>
      <c r="P25" s="220"/>
    </row>
    <row r="26" spans="1:16" ht="24.95" customHeight="1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3"/>
      <c r="M26" s="74"/>
      <c r="N26" s="74"/>
      <c r="O26" s="219"/>
      <c r="P26" s="220"/>
    </row>
    <row r="27" spans="1:16" ht="24.95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3"/>
      <c r="M27" s="74"/>
      <c r="N27" s="74"/>
      <c r="O27" s="219"/>
      <c r="P27" s="220"/>
    </row>
    <row r="28" spans="1:16" ht="24.95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/>
      <c r="M28" s="74"/>
      <c r="N28" s="74"/>
      <c r="O28" s="219"/>
      <c r="P28" s="220"/>
    </row>
    <row r="29" spans="1:16" ht="24.95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3"/>
      <c r="M29" s="74"/>
      <c r="N29" s="74"/>
      <c r="O29" s="219"/>
      <c r="P29" s="220"/>
    </row>
    <row r="30" spans="1:16" ht="24.95" customHeight="1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74"/>
      <c r="N30" s="74"/>
      <c r="O30" s="219"/>
      <c r="P30" s="220"/>
    </row>
    <row r="31" spans="1:16" ht="24.95" customHeight="1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74"/>
      <c r="N31" s="74"/>
      <c r="O31" s="219"/>
      <c r="P31" s="220"/>
    </row>
    <row r="32" spans="1:16" ht="24.95" customHeight="1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4"/>
      <c r="N32" s="74"/>
      <c r="O32" s="219"/>
      <c r="P32" s="220"/>
    </row>
    <row r="33" spans="1:16" ht="24.95" customHeight="1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4"/>
      <c r="N33" s="74"/>
      <c r="O33" s="219"/>
      <c r="P33" s="220"/>
    </row>
    <row r="34" spans="1:16" ht="24.95" customHeight="1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74"/>
      <c r="N34" s="74"/>
      <c r="O34" s="219"/>
      <c r="P34" s="220"/>
    </row>
    <row r="35" spans="1:16" ht="24.95" customHeight="1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  <c r="M35" s="74"/>
      <c r="N35" s="74"/>
      <c r="O35" s="219"/>
      <c r="P35" s="220"/>
    </row>
    <row r="36" spans="1:16" ht="24.95" customHeight="1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74"/>
      <c r="N36" s="74"/>
      <c r="O36" s="219"/>
      <c r="P36" s="220"/>
    </row>
    <row r="37" spans="1:16" ht="24.95" customHeight="1" x14ac:dyDescent="0.2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70"/>
      <c r="M37" s="71"/>
      <c r="N37" s="71"/>
      <c r="O37" s="219"/>
      <c r="P37" s="220"/>
    </row>
    <row r="38" spans="1:16" ht="24.95" customHeight="1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70"/>
      <c r="M38" s="71"/>
      <c r="N38" s="71"/>
      <c r="O38" s="219"/>
      <c r="P38" s="220"/>
    </row>
    <row r="39" spans="1:16" ht="24.95" customHeight="1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70"/>
      <c r="M39" s="71"/>
      <c r="N39" s="71"/>
      <c r="O39" s="219"/>
      <c r="P39" s="220"/>
    </row>
    <row r="40" spans="1:16" ht="24.95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70"/>
      <c r="M40" s="71"/>
      <c r="N40" s="71"/>
      <c r="O40" s="219"/>
      <c r="P40" s="220"/>
    </row>
    <row r="41" spans="1:16" ht="24.95" customHeight="1" x14ac:dyDescent="0.2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  <c r="M41" s="71"/>
      <c r="N41" s="71"/>
      <c r="O41" s="219"/>
      <c r="P41" s="220"/>
    </row>
    <row r="42" spans="1:16" ht="24.9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71"/>
      <c r="N42" s="71"/>
      <c r="O42" s="219"/>
      <c r="P42" s="220"/>
    </row>
    <row r="43" spans="1:16" ht="24.95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71"/>
      <c r="N43" s="71"/>
      <c r="O43" s="219"/>
      <c r="P43" s="220"/>
    </row>
    <row r="44" spans="1:16" ht="24.95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70"/>
      <c r="M44" s="71"/>
      <c r="N44" s="71"/>
      <c r="O44" s="219"/>
      <c r="P44" s="220"/>
    </row>
    <row r="45" spans="1:16" ht="24.9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71"/>
      <c r="N45" s="71"/>
      <c r="O45" s="219"/>
      <c r="P45" s="220"/>
    </row>
    <row r="46" spans="1:16" ht="24.9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71"/>
      <c r="N46" s="71"/>
      <c r="O46" s="219"/>
      <c r="P46" s="220"/>
    </row>
    <row r="47" spans="1:16" ht="24.9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71"/>
      <c r="N47" s="71"/>
      <c r="O47" s="219"/>
      <c r="P47" s="220"/>
    </row>
    <row r="48" spans="1:16" ht="24.9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71"/>
      <c r="N48" s="71"/>
      <c r="O48" s="219"/>
      <c r="P48" s="220"/>
    </row>
    <row r="49" spans="1:16" ht="24.9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1"/>
      <c r="N49" s="71"/>
      <c r="O49" s="219"/>
      <c r="P49" s="220"/>
    </row>
    <row r="50" spans="1:16" ht="24.95" customHeight="1" x14ac:dyDescent="0.2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70"/>
      <c r="M50" s="71"/>
      <c r="N50" s="71"/>
      <c r="O50" s="219"/>
      <c r="P50" s="220"/>
    </row>
    <row r="51" spans="1:16" ht="24.95" customHeight="1" x14ac:dyDescent="0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70"/>
      <c r="M51" s="71"/>
      <c r="N51" s="71"/>
      <c r="O51" s="219"/>
      <c r="P51" s="220"/>
    </row>
    <row r="52" spans="1:16" ht="24.95" customHeight="1" x14ac:dyDescent="0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71"/>
      <c r="N52" s="71"/>
      <c r="O52" s="219"/>
      <c r="P52" s="220"/>
    </row>
    <row r="53" spans="1:16" ht="24.95" customHeight="1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71"/>
      <c r="N53" s="71"/>
      <c r="O53" s="219"/>
      <c r="P53" s="220"/>
    </row>
    <row r="54" spans="1:16" ht="24.95" customHeight="1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70"/>
      <c r="M54" s="71"/>
      <c r="N54" s="71"/>
      <c r="O54" s="219"/>
      <c r="P54" s="220"/>
    </row>
    <row r="55" spans="1:16" ht="24.95" customHeight="1" x14ac:dyDescent="0.2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70"/>
      <c r="M55" s="71"/>
      <c r="N55" s="71"/>
      <c r="O55" s="219"/>
      <c r="P55" s="220"/>
    </row>
    <row r="56" spans="1:16" ht="24.95" customHeight="1" x14ac:dyDescent="0.2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70"/>
      <c r="M56" s="71"/>
      <c r="N56" s="71"/>
      <c r="O56" s="219"/>
      <c r="P56" s="220"/>
    </row>
    <row r="57" spans="1:16" ht="24.95" customHeight="1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70"/>
      <c r="M57" s="71"/>
      <c r="N57" s="71"/>
      <c r="O57" s="219"/>
      <c r="P57" s="220"/>
    </row>
    <row r="58" spans="1:16" ht="24.95" customHeight="1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1"/>
      <c r="N58" s="71"/>
      <c r="O58" s="219"/>
      <c r="P58" s="220"/>
    </row>
    <row r="59" spans="1:16" ht="24.95" customHeight="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  <c r="M59" s="71"/>
      <c r="N59" s="71"/>
      <c r="O59" s="219"/>
      <c r="P59" s="220"/>
    </row>
    <row r="60" spans="1:16" ht="24.95" customHeight="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70"/>
      <c r="M60" s="71"/>
      <c r="N60" s="71"/>
      <c r="O60" s="219"/>
      <c r="P60" s="220"/>
    </row>
    <row r="61" spans="1:16" ht="24.95" customHeight="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  <c r="M61" s="71"/>
      <c r="N61" s="71"/>
      <c r="O61" s="219"/>
      <c r="P61" s="220"/>
    </row>
    <row r="62" spans="1:16" ht="24.95" customHeight="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70"/>
      <c r="M62" s="71"/>
      <c r="N62" s="71"/>
      <c r="O62" s="219"/>
      <c r="P62" s="220"/>
    </row>
    <row r="63" spans="1:16" ht="24.9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70"/>
      <c r="M63" s="71"/>
      <c r="N63" s="71"/>
      <c r="O63" s="219"/>
      <c r="P63" s="220"/>
    </row>
    <row r="64" spans="1:16" ht="24.95" customHeight="1" x14ac:dyDescent="0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70"/>
      <c r="M64" s="71"/>
      <c r="N64" s="71"/>
      <c r="O64" s="219"/>
      <c r="P64" s="220"/>
    </row>
    <row r="65" spans="1:16" ht="24.95" customHeight="1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0"/>
      <c r="M65" s="71"/>
      <c r="N65" s="71"/>
      <c r="O65" s="219"/>
      <c r="P65" s="220"/>
    </row>
    <row r="66" spans="1:16" ht="24.95" customHeight="1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70"/>
      <c r="M66" s="71"/>
      <c r="N66" s="71"/>
      <c r="O66" s="219"/>
      <c r="P66" s="220"/>
    </row>
    <row r="67" spans="1:16" ht="24.95" customHeight="1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70"/>
      <c r="M67" s="71"/>
      <c r="N67" s="71"/>
      <c r="O67" s="219"/>
      <c r="P67" s="220"/>
    </row>
    <row r="68" spans="1:16" ht="24.95" customHeight="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70"/>
      <c r="M68" s="71"/>
      <c r="N68" s="71"/>
      <c r="O68" s="219"/>
      <c r="P68" s="220"/>
    </row>
    <row r="69" spans="1:16" ht="24.95" customHeight="1" x14ac:dyDescent="0.2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70"/>
      <c r="M69" s="71"/>
      <c r="N69" s="71"/>
      <c r="O69" s="219"/>
      <c r="P69" s="220"/>
    </row>
    <row r="70" spans="1:16" ht="24.95" customHeight="1" x14ac:dyDescent="0.2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70"/>
      <c r="M70" s="71"/>
      <c r="N70" s="71"/>
      <c r="O70" s="219"/>
      <c r="P70" s="220"/>
    </row>
    <row r="71" spans="1:16" ht="24.95" customHeight="1" x14ac:dyDescent="0.2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70"/>
      <c r="M71" s="71"/>
      <c r="N71" s="71"/>
      <c r="O71" s="219"/>
      <c r="P71" s="220"/>
    </row>
    <row r="72" spans="1:16" ht="24.95" customHeight="1" x14ac:dyDescent="0.2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70"/>
      <c r="M72" s="71"/>
      <c r="N72" s="71"/>
      <c r="O72" s="219"/>
      <c r="P72" s="220"/>
    </row>
    <row r="73" spans="1:16" ht="24.95" customHeight="1" x14ac:dyDescent="0.2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70"/>
      <c r="M73" s="71"/>
      <c r="N73" s="71"/>
      <c r="O73" s="219"/>
      <c r="P73" s="220"/>
    </row>
    <row r="74" spans="1:16" ht="24.95" customHeight="1" x14ac:dyDescent="0.2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70"/>
      <c r="M74" s="71"/>
      <c r="N74" s="71"/>
      <c r="O74" s="219"/>
      <c r="P74" s="220"/>
    </row>
    <row r="75" spans="1:16" ht="24.95" customHeight="1" x14ac:dyDescent="0.2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70"/>
      <c r="M75" s="71"/>
      <c r="N75" s="71"/>
      <c r="O75" s="219"/>
      <c r="P75" s="220"/>
    </row>
    <row r="76" spans="1:16" ht="24.95" customHeight="1" x14ac:dyDescent="0.2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0"/>
      <c r="M76" s="71"/>
      <c r="N76" s="71"/>
      <c r="O76" s="219"/>
      <c r="P76" s="220"/>
    </row>
    <row r="77" spans="1:16" ht="24.95" customHeight="1" x14ac:dyDescent="0.2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70"/>
      <c r="M77" s="71"/>
      <c r="N77" s="71"/>
      <c r="O77" s="219"/>
      <c r="P77" s="220"/>
    </row>
    <row r="78" spans="1:16" ht="24.95" customHeight="1" x14ac:dyDescent="0.2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70"/>
      <c r="M78" s="71"/>
      <c r="N78" s="71"/>
      <c r="O78" s="219"/>
      <c r="P78" s="220"/>
    </row>
    <row r="79" spans="1:16" ht="24.95" customHeight="1" x14ac:dyDescent="0.2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70"/>
      <c r="M79" s="71"/>
      <c r="N79" s="71"/>
      <c r="O79" s="219"/>
      <c r="P79" s="220"/>
    </row>
    <row r="80" spans="1:16" ht="24.95" customHeight="1" x14ac:dyDescent="0.2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70"/>
      <c r="M80" s="71"/>
      <c r="N80" s="71"/>
      <c r="O80" s="219"/>
      <c r="P80" s="220"/>
    </row>
    <row r="81" spans="1:16" ht="24.95" customHeight="1" x14ac:dyDescent="0.2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70"/>
      <c r="M81" s="71"/>
      <c r="N81" s="71"/>
      <c r="O81" s="219"/>
      <c r="P81" s="220"/>
    </row>
    <row r="82" spans="1:16" ht="24.95" customHeight="1" x14ac:dyDescent="0.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70"/>
      <c r="M82" s="71"/>
      <c r="N82" s="71"/>
      <c r="O82" s="219"/>
      <c r="P82" s="220"/>
    </row>
    <row r="83" spans="1:16" ht="24.95" customHeight="1" x14ac:dyDescent="0.2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70"/>
      <c r="M83" s="71"/>
      <c r="N83" s="71"/>
      <c r="O83" s="219"/>
      <c r="P83" s="220"/>
    </row>
    <row r="84" spans="1:16" ht="24.95" customHeight="1" x14ac:dyDescent="0.2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70"/>
      <c r="M84" s="71"/>
      <c r="N84" s="71"/>
      <c r="O84" s="219"/>
      <c r="P84" s="220"/>
    </row>
    <row r="85" spans="1:16" ht="24.95" customHeight="1" x14ac:dyDescent="0.2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70"/>
      <c r="M85" s="71"/>
      <c r="N85" s="71"/>
      <c r="O85" s="219"/>
      <c r="P85" s="220"/>
    </row>
    <row r="86" spans="1:16" ht="24.95" customHeight="1" x14ac:dyDescent="0.2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70"/>
      <c r="M86" s="71"/>
      <c r="N86" s="71"/>
      <c r="O86" s="219"/>
      <c r="P86" s="220"/>
    </row>
    <row r="87" spans="1:16" ht="24.95" customHeight="1" x14ac:dyDescent="0.2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70"/>
      <c r="M87" s="71"/>
      <c r="N87" s="71"/>
      <c r="O87" s="219"/>
      <c r="P87" s="220"/>
    </row>
    <row r="88" spans="1:16" ht="24.95" customHeight="1" x14ac:dyDescent="0.2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70"/>
      <c r="M88" s="71"/>
      <c r="N88" s="71"/>
      <c r="O88" s="219"/>
      <c r="P88" s="220"/>
    </row>
    <row r="89" spans="1:16" ht="24.95" customHeight="1" x14ac:dyDescent="0.2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70"/>
      <c r="M89" s="71"/>
      <c r="N89" s="71"/>
      <c r="O89" s="219"/>
      <c r="P89" s="220"/>
    </row>
    <row r="90" spans="1:16" ht="24.95" customHeight="1" x14ac:dyDescent="0.2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70"/>
      <c r="M90" s="71"/>
      <c r="N90" s="71"/>
      <c r="O90" s="219"/>
      <c r="P90" s="220"/>
    </row>
    <row r="91" spans="1:16" ht="24.95" customHeight="1" x14ac:dyDescent="0.2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70"/>
      <c r="M91" s="71"/>
      <c r="N91" s="71"/>
      <c r="O91" s="219"/>
      <c r="P91" s="220"/>
    </row>
    <row r="92" spans="1:16" ht="24.95" customHeight="1" x14ac:dyDescent="0.2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1"/>
      <c r="N92" s="71"/>
      <c r="O92" s="219"/>
      <c r="P92" s="220"/>
    </row>
    <row r="93" spans="1:16" ht="24.95" customHeight="1" x14ac:dyDescent="0.2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70"/>
      <c r="M93" s="71"/>
      <c r="N93" s="71"/>
      <c r="O93" s="219"/>
      <c r="P93" s="220"/>
    </row>
    <row r="94" spans="1:16" ht="24.95" customHeight="1" x14ac:dyDescent="0.2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70"/>
      <c r="M94" s="71"/>
      <c r="N94" s="71"/>
      <c r="O94" s="219"/>
      <c r="P94" s="220"/>
    </row>
    <row r="95" spans="1:16" ht="24.95" customHeight="1" x14ac:dyDescent="0.2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70"/>
      <c r="M95" s="71"/>
      <c r="N95" s="71"/>
      <c r="O95" s="219"/>
      <c r="P95" s="220"/>
    </row>
    <row r="96" spans="1:16" ht="24.95" customHeight="1" x14ac:dyDescent="0.2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1"/>
      <c r="N96" s="71"/>
      <c r="O96" s="219"/>
      <c r="P96" s="220"/>
    </row>
    <row r="97" spans="1:16" ht="24.95" customHeight="1" x14ac:dyDescent="0.2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70"/>
      <c r="M97" s="71"/>
      <c r="N97" s="71"/>
      <c r="O97" s="219"/>
      <c r="P97" s="220"/>
    </row>
    <row r="98" spans="1:16" ht="24.95" customHeight="1" x14ac:dyDescent="0.2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70"/>
      <c r="M98" s="71"/>
      <c r="N98" s="71"/>
      <c r="O98" s="219"/>
      <c r="P98" s="220"/>
    </row>
    <row r="99" spans="1:16" ht="24.95" customHeight="1" x14ac:dyDescent="0.2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70"/>
      <c r="M99" s="71"/>
      <c r="N99" s="71"/>
      <c r="O99" s="219"/>
      <c r="P99" s="220"/>
    </row>
    <row r="100" spans="1:16" ht="24.95" customHeight="1" x14ac:dyDescent="0.2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70"/>
      <c r="M100" s="71"/>
      <c r="N100" s="71"/>
      <c r="O100" s="219"/>
      <c r="P100" s="220"/>
    </row>
    <row r="101" spans="1:16" ht="24.95" customHeight="1" x14ac:dyDescent="0.2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70"/>
      <c r="M101" s="71"/>
      <c r="N101" s="71"/>
      <c r="O101" s="219"/>
      <c r="P101" s="220"/>
    </row>
    <row r="102" spans="1:16" ht="24.95" customHeight="1" x14ac:dyDescent="0.2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70"/>
      <c r="M102" s="71"/>
      <c r="N102" s="71"/>
      <c r="O102" s="219"/>
      <c r="P102" s="220"/>
    </row>
    <row r="103" spans="1:16" ht="24.95" customHeight="1" x14ac:dyDescent="0.2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70"/>
      <c r="M103" s="71"/>
      <c r="N103" s="71"/>
      <c r="O103" s="219"/>
      <c r="P103" s="220"/>
    </row>
    <row r="104" spans="1:16" ht="24.95" customHeight="1" x14ac:dyDescent="0.2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70"/>
      <c r="M104" s="71"/>
      <c r="N104" s="71"/>
      <c r="O104" s="219"/>
      <c r="P104" s="220"/>
    </row>
    <row r="105" spans="1:16" ht="24.95" customHeight="1" x14ac:dyDescent="0.2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70"/>
      <c r="M105" s="71"/>
      <c r="N105" s="71"/>
      <c r="O105" s="219"/>
      <c r="P105" s="220"/>
    </row>
    <row r="106" spans="1:16" ht="24.95" customHeight="1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70"/>
      <c r="M106" s="71"/>
      <c r="N106" s="71"/>
      <c r="O106" s="219"/>
      <c r="P106" s="220"/>
    </row>
    <row r="107" spans="1:16" ht="24.95" customHeight="1" x14ac:dyDescent="0.2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70"/>
      <c r="M107" s="71"/>
      <c r="N107" s="71"/>
      <c r="O107" s="219"/>
      <c r="P107" s="220"/>
    </row>
    <row r="108" spans="1:16" ht="24.95" customHeight="1" x14ac:dyDescent="0.2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70"/>
      <c r="M108" s="71"/>
      <c r="N108" s="71"/>
      <c r="O108" s="219"/>
      <c r="P108" s="220"/>
    </row>
    <row r="109" spans="1:16" ht="24.95" customHeight="1" x14ac:dyDescent="0.2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70"/>
      <c r="M109" s="71"/>
      <c r="N109" s="71"/>
      <c r="O109" s="219"/>
      <c r="P109" s="220"/>
    </row>
    <row r="110" spans="1:16" ht="24.95" customHeight="1" x14ac:dyDescent="0.2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70"/>
      <c r="M110" s="71"/>
      <c r="N110" s="71"/>
      <c r="O110" s="219"/>
      <c r="P110" s="220"/>
    </row>
    <row r="111" spans="1:16" ht="24.95" customHeight="1" x14ac:dyDescent="0.2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70"/>
      <c r="M111" s="71"/>
      <c r="N111" s="71"/>
      <c r="O111" s="219"/>
      <c r="P111" s="220"/>
    </row>
    <row r="112" spans="1:16" ht="24.95" customHeight="1" x14ac:dyDescent="0.2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70"/>
      <c r="M112" s="71"/>
      <c r="N112" s="71"/>
      <c r="O112" s="219"/>
      <c r="P112" s="220"/>
    </row>
    <row r="113" spans="1:16" ht="24.95" customHeight="1" x14ac:dyDescent="0.2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70"/>
      <c r="M113" s="71"/>
      <c r="N113" s="71"/>
      <c r="O113" s="219"/>
      <c r="P113" s="220"/>
    </row>
    <row r="114" spans="1:16" ht="24.95" customHeight="1" x14ac:dyDescent="0.2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70"/>
      <c r="M114" s="71"/>
      <c r="N114" s="71"/>
      <c r="O114" s="219"/>
      <c r="P114" s="220"/>
    </row>
    <row r="115" spans="1:16" ht="24.95" customHeight="1" x14ac:dyDescent="0.2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70"/>
      <c r="M115" s="71"/>
      <c r="N115" s="71"/>
      <c r="O115" s="219"/>
      <c r="P115" s="220"/>
    </row>
    <row r="116" spans="1:16" ht="24.95" customHeight="1" x14ac:dyDescent="0.2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70"/>
      <c r="M116" s="71"/>
      <c r="N116" s="71"/>
      <c r="O116" s="219"/>
      <c r="P116" s="220"/>
    </row>
    <row r="117" spans="1:16" ht="24.95" customHeight="1" x14ac:dyDescent="0.2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70"/>
      <c r="M117" s="71"/>
      <c r="N117" s="71"/>
      <c r="O117" s="219"/>
      <c r="P117" s="220"/>
    </row>
    <row r="118" spans="1:16" ht="24.95" customHeight="1" x14ac:dyDescent="0.2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70"/>
      <c r="M118" s="71"/>
      <c r="N118" s="71"/>
      <c r="O118" s="219"/>
      <c r="P118" s="220"/>
    </row>
    <row r="119" spans="1:16" ht="24.95" customHeight="1" x14ac:dyDescent="0.2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70"/>
      <c r="M119" s="71"/>
      <c r="N119" s="71"/>
      <c r="O119" s="219"/>
      <c r="P119" s="220"/>
    </row>
    <row r="120" spans="1:16" ht="24.95" customHeight="1" x14ac:dyDescent="0.2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70"/>
      <c r="M120" s="71"/>
      <c r="N120" s="71"/>
      <c r="O120" s="219"/>
      <c r="P120" s="220"/>
    </row>
    <row r="121" spans="1:16" ht="24.95" customHeight="1" x14ac:dyDescent="0.2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70"/>
      <c r="M121" s="71"/>
      <c r="N121" s="71"/>
      <c r="O121" s="219"/>
      <c r="P121" s="220"/>
    </row>
    <row r="122" spans="1:16" ht="24.95" customHeight="1" x14ac:dyDescent="0.2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70"/>
      <c r="M122" s="71"/>
      <c r="N122" s="71"/>
      <c r="O122" s="219"/>
      <c r="P122" s="220"/>
    </row>
    <row r="123" spans="1:16" ht="24.95" customHeight="1" x14ac:dyDescent="0.2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70"/>
      <c r="M123" s="71"/>
      <c r="N123" s="71"/>
      <c r="O123" s="219"/>
      <c r="P123" s="220"/>
    </row>
    <row r="124" spans="1:16" ht="24.95" customHeight="1" x14ac:dyDescent="0.2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70"/>
      <c r="M124" s="71"/>
      <c r="N124" s="71"/>
      <c r="O124" s="219"/>
      <c r="P124" s="220"/>
    </row>
    <row r="125" spans="1:16" ht="24.95" customHeight="1" x14ac:dyDescent="0.2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70"/>
      <c r="M125" s="71"/>
      <c r="N125" s="71"/>
      <c r="O125" s="219"/>
      <c r="P125" s="220"/>
    </row>
    <row r="126" spans="1:16" ht="24.95" customHeight="1" x14ac:dyDescent="0.2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70"/>
      <c r="M126" s="71"/>
      <c r="N126" s="71"/>
      <c r="O126" s="219"/>
      <c r="P126" s="220"/>
    </row>
    <row r="127" spans="1:16" ht="24.95" customHeight="1" x14ac:dyDescent="0.2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70"/>
      <c r="M127" s="71"/>
      <c r="N127" s="71"/>
      <c r="O127" s="219"/>
      <c r="P127" s="220"/>
    </row>
    <row r="128" spans="1:16" ht="24.95" customHeight="1" x14ac:dyDescent="0.2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70"/>
      <c r="M128" s="71"/>
      <c r="N128" s="71"/>
      <c r="O128" s="219"/>
      <c r="P128" s="220"/>
    </row>
    <row r="129" spans="1:16" ht="24.95" customHeight="1" x14ac:dyDescent="0.2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70"/>
      <c r="M129" s="71"/>
      <c r="N129" s="71"/>
      <c r="O129" s="219"/>
      <c r="P129" s="220"/>
    </row>
    <row r="130" spans="1:16" ht="24.95" customHeight="1" x14ac:dyDescent="0.2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70"/>
      <c r="M130" s="71"/>
      <c r="N130" s="71"/>
      <c r="O130" s="219"/>
      <c r="P130" s="220"/>
    </row>
    <row r="131" spans="1:16" ht="24.95" customHeight="1" x14ac:dyDescent="0.2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70"/>
      <c r="M131" s="71"/>
      <c r="N131" s="71"/>
      <c r="O131" s="219"/>
      <c r="P131" s="220"/>
    </row>
    <row r="132" spans="1:16" ht="24.95" customHeight="1" x14ac:dyDescent="0.2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70"/>
      <c r="M132" s="71"/>
      <c r="N132" s="71"/>
      <c r="O132" s="219"/>
      <c r="P132" s="220"/>
    </row>
    <row r="133" spans="1:16" ht="24.95" customHeight="1" x14ac:dyDescent="0.2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70"/>
      <c r="M133" s="71"/>
      <c r="N133" s="71"/>
      <c r="O133" s="219"/>
      <c r="P133" s="220"/>
    </row>
    <row r="134" spans="1:16" ht="24.95" customHeight="1" x14ac:dyDescent="0.2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70"/>
      <c r="M134" s="71"/>
      <c r="N134" s="71"/>
      <c r="O134" s="219"/>
      <c r="P134" s="220"/>
    </row>
    <row r="135" spans="1:16" ht="24.95" customHeight="1" x14ac:dyDescent="0.2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70"/>
      <c r="M135" s="71"/>
      <c r="N135" s="71"/>
      <c r="O135" s="219"/>
      <c r="P135" s="220"/>
    </row>
    <row r="136" spans="1:16" ht="24.95" customHeight="1" x14ac:dyDescent="0.2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70"/>
      <c r="M136" s="71"/>
      <c r="N136" s="71"/>
      <c r="O136" s="219"/>
      <c r="P136" s="220"/>
    </row>
    <row r="137" spans="1:16" ht="24.95" customHeight="1" x14ac:dyDescent="0.2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70"/>
      <c r="M137" s="71"/>
      <c r="N137" s="71"/>
      <c r="O137" s="219"/>
      <c r="P137" s="220"/>
    </row>
    <row r="138" spans="1:16" ht="24.95" customHeight="1" x14ac:dyDescent="0.2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70"/>
      <c r="M138" s="71"/>
      <c r="N138" s="71"/>
      <c r="O138" s="219"/>
      <c r="P138" s="220"/>
    </row>
    <row r="139" spans="1:16" ht="24.95" customHeight="1" x14ac:dyDescent="0.2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70"/>
      <c r="M139" s="71"/>
      <c r="N139" s="71"/>
      <c r="O139" s="219"/>
      <c r="P139" s="220"/>
    </row>
    <row r="140" spans="1:16" ht="24.95" customHeight="1" x14ac:dyDescent="0.2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70"/>
      <c r="M140" s="71"/>
      <c r="N140" s="71"/>
      <c r="O140" s="219"/>
      <c r="P140" s="220"/>
    </row>
    <row r="141" spans="1:16" ht="24.95" customHeight="1" x14ac:dyDescent="0.2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70"/>
      <c r="M141" s="71"/>
      <c r="N141" s="71"/>
      <c r="O141" s="219"/>
      <c r="P141" s="220"/>
    </row>
    <row r="142" spans="1:16" ht="24.95" customHeight="1" x14ac:dyDescent="0.2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70"/>
      <c r="M142" s="71"/>
      <c r="N142" s="71"/>
      <c r="O142" s="219"/>
      <c r="P142" s="220"/>
    </row>
    <row r="143" spans="1:16" ht="24.95" customHeight="1" x14ac:dyDescent="0.2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70"/>
      <c r="M143" s="71"/>
      <c r="N143" s="71"/>
      <c r="O143" s="219"/>
      <c r="P143" s="220"/>
    </row>
  </sheetData>
  <sheetProtection algorithmName="SHA-512" hashValue="UPXhnRhyMqZ/pcpd5nYLp+AZNncZliDZSCevHeI1PfmVbG5zeRYv8ehbjDhnbChegTtWskzXV6lNLq3x0erlnw==" saltValue="zhZJqsVScfXJ4AgbG8Gkmg==" spinCount="100000" sheet="1" objects="1" scenarios="1"/>
  <mergeCells count="4">
    <mergeCell ref="A18:N18"/>
    <mergeCell ref="A19:N19"/>
    <mergeCell ref="A20:N20"/>
    <mergeCell ref="A21:N21"/>
  </mergeCells>
  <phoneticPr fontId="9" type="noConversion"/>
  <pageMargins left="0.24" right="0.2" top="0.36" bottom="0.48" header="0.16" footer="0.2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5CC2-C91B-4184-B51A-51A0C6F10624}">
  <sheetPr>
    <pageSetUpPr fitToPage="1"/>
  </sheetPr>
  <dimension ref="A1:D25"/>
  <sheetViews>
    <sheetView view="pageBreakPreview" zoomScale="110" zoomScaleNormal="90" zoomScaleSheetLayoutView="110" workbookViewId="0">
      <selection activeCell="D14" sqref="D14"/>
    </sheetView>
  </sheetViews>
  <sheetFormatPr defaultColWidth="9.140625" defaultRowHeight="12.75" x14ac:dyDescent="0.2"/>
  <cols>
    <col min="1" max="1" width="4.85546875" style="29" customWidth="1"/>
    <col min="2" max="2" width="58.7109375" style="29" customWidth="1"/>
    <col min="3" max="3" width="29.5703125" style="31" customWidth="1"/>
    <col min="4" max="4" width="32.28515625" style="29" customWidth="1"/>
    <col min="5" max="16384" width="9.140625" style="29"/>
  </cols>
  <sheetData>
    <row r="1" spans="1:4" s="25" customFormat="1" ht="18.75" customHeight="1" x14ac:dyDescent="0.2">
      <c r="A1" s="371" t="s">
        <v>88</v>
      </c>
      <c r="B1" s="372"/>
      <c r="C1" s="372"/>
      <c r="D1" s="373"/>
    </row>
    <row r="2" spans="1:4" s="25" customFormat="1" ht="29.25" customHeight="1" x14ac:dyDescent="0.2">
      <c r="A2" s="207" t="s">
        <v>2</v>
      </c>
      <c r="B2" s="374" t="s">
        <v>3</v>
      </c>
      <c r="C2" s="375"/>
      <c r="D2" s="376"/>
    </row>
    <row r="3" spans="1:4" s="25" customFormat="1" ht="30" customHeight="1" x14ac:dyDescent="0.2">
      <c r="A3" s="195"/>
      <c r="B3" s="377" t="s">
        <v>110</v>
      </c>
      <c r="C3" s="378"/>
      <c r="D3" s="379"/>
    </row>
    <row r="4" spans="1:4" s="25" customFormat="1" ht="30" customHeight="1" x14ac:dyDescent="0.2">
      <c r="A4" s="195"/>
      <c r="B4" s="380" t="s">
        <v>142</v>
      </c>
      <c r="C4" s="380"/>
      <c r="D4" s="381"/>
    </row>
    <row r="5" spans="1:4" s="25" customFormat="1" ht="30" customHeight="1" x14ac:dyDescent="0.2">
      <c r="A5" s="195"/>
      <c r="B5" s="377" t="s">
        <v>69</v>
      </c>
      <c r="C5" s="378"/>
      <c r="D5" s="379"/>
    </row>
    <row r="6" spans="1:4" s="25" customFormat="1" x14ac:dyDescent="0.2">
      <c r="A6" s="195"/>
      <c r="B6" s="366" t="s">
        <v>141</v>
      </c>
      <c r="C6" s="366"/>
      <c r="D6" s="367"/>
    </row>
    <row r="7" spans="1:4" s="25" customFormat="1" x14ac:dyDescent="0.2">
      <c r="A7" s="195"/>
      <c r="B7" s="366" t="s">
        <v>143</v>
      </c>
      <c r="C7" s="366"/>
      <c r="D7" s="367"/>
    </row>
    <row r="8" spans="1:4" s="25" customFormat="1" x14ac:dyDescent="0.2">
      <c r="A8" s="195"/>
      <c r="B8" s="366" t="s">
        <v>144</v>
      </c>
      <c r="C8" s="366"/>
      <c r="D8" s="367"/>
    </row>
    <row r="9" spans="1:4" s="25" customFormat="1" x14ac:dyDescent="0.2">
      <c r="A9" s="195"/>
      <c r="B9" s="366" t="s">
        <v>145</v>
      </c>
      <c r="C9" s="366"/>
      <c r="D9" s="367"/>
    </row>
    <row r="10" spans="1:4" s="25" customFormat="1" x14ac:dyDescent="0.2">
      <c r="A10" s="195"/>
      <c r="B10" s="368"/>
      <c r="C10" s="368"/>
      <c r="D10" s="369"/>
    </row>
    <row r="11" spans="1:4" s="25" customFormat="1" ht="20.100000000000001" customHeight="1" x14ac:dyDescent="0.2">
      <c r="A11" s="207" t="s">
        <v>0</v>
      </c>
      <c r="B11" s="370" t="s">
        <v>70</v>
      </c>
      <c r="C11" s="370"/>
      <c r="D11" s="42"/>
    </row>
    <row r="12" spans="1:4" s="25" customFormat="1" ht="20.100000000000001" customHeight="1" x14ac:dyDescent="0.2">
      <c r="A12" s="207" t="s">
        <v>1</v>
      </c>
      <c r="B12" s="370" t="s">
        <v>71</v>
      </c>
      <c r="C12" s="370"/>
      <c r="D12" s="42"/>
    </row>
    <row r="13" spans="1:4" s="25" customFormat="1" ht="20.100000000000001" customHeight="1" x14ac:dyDescent="0.2">
      <c r="A13" s="207" t="s">
        <v>104</v>
      </c>
      <c r="B13" s="253" t="s">
        <v>72</v>
      </c>
      <c r="C13" s="254"/>
      <c r="D13" s="42"/>
    </row>
    <row r="14" spans="1:4" s="25" customFormat="1" ht="31.5" customHeight="1" thickBot="1" x14ac:dyDescent="0.25">
      <c r="A14" s="363" t="s">
        <v>87</v>
      </c>
      <c r="B14" s="364"/>
      <c r="C14" s="365"/>
      <c r="D14" s="248">
        <f>SUM(D11:D13)</f>
        <v>0</v>
      </c>
    </row>
    <row r="15" spans="1:4" s="25" customFormat="1" x14ac:dyDescent="0.2">
      <c r="A15" s="249"/>
      <c r="B15" s="250"/>
      <c r="C15" s="251"/>
      <c r="D15" s="249"/>
    </row>
    <row r="16" spans="1:4" x14ac:dyDescent="0.2">
      <c r="A16" s="179"/>
      <c r="B16" s="179"/>
      <c r="C16" s="181"/>
      <c r="D16" s="179"/>
    </row>
    <row r="17" spans="1:4" s="28" customFormat="1" ht="30" customHeight="1" x14ac:dyDescent="0.2">
      <c r="A17" s="252"/>
      <c r="B17" s="246" t="s">
        <v>98</v>
      </c>
      <c r="C17" s="244"/>
      <c r="D17" s="244"/>
    </row>
    <row r="18" spans="1:4" ht="24" customHeight="1" x14ac:dyDescent="0.2">
      <c r="A18" s="243"/>
      <c r="B18" s="360" t="s">
        <v>103</v>
      </c>
      <c r="C18" s="360"/>
      <c r="D18" s="360"/>
    </row>
    <row r="19" spans="1:4" x14ac:dyDescent="0.2">
      <c r="A19" s="243"/>
      <c r="B19" s="246" t="s">
        <v>99</v>
      </c>
      <c r="C19" s="247"/>
      <c r="D19" s="44"/>
    </row>
    <row r="20" spans="1:4" x14ac:dyDescent="0.2">
      <c r="A20" s="243"/>
      <c r="B20" s="244"/>
      <c r="C20" s="244"/>
      <c r="D20" s="244"/>
    </row>
    <row r="21" spans="1:4" ht="24" customHeight="1" x14ac:dyDescent="0.2">
      <c r="A21" s="243"/>
      <c r="B21" s="361" t="s">
        <v>100</v>
      </c>
      <c r="C21" s="361"/>
      <c r="D21" s="361"/>
    </row>
    <row r="22" spans="1:4" x14ac:dyDescent="0.2">
      <c r="A22" s="243"/>
      <c r="B22" s="362" t="s">
        <v>101</v>
      </c>
      <c r="C22" s="362"/>
      <c r="D22" s="362"/>
    </row>
    <row r="23" spans="1:4" x14ac:dyDescent="0.2">
      <c r="A23" s="179"/>
      <c r="B23" s="245" t="s">
        <v>102</v>
      </c>
      <c r="C23" s="245"/>
      <c r="D23" s="245"/>
    </row>
    <row r="24" spans="1:4" x14ac:dyDescent="0.2">
      <c r="A24" s="179"/>
      <c r="B24" s="179"/>
      <c r="C24" s="181"/>
      <c r="D24" s="179"/>
    </row>
    <row r="25" spans="1:4" x14ac:dyDescent="0.2">
      <c r="A25" s="179"/>
      <c r="B25" s="179"/>
      <c r="C25" s="181"/>
      <c r="D25" s="179"/>
    </row>
  </sheetData>
  <sheetProtection algorithmName="SHA-512" hashValue="g5vtT3JQOu1P3x3D+WCtnOEL1Pf4duDyEPSGhWkTMtVprz+1IvYqmkT8eTe8/xo+ncd6v5SkgeqvEMsHxEVX9g==" saltValue="IdesRM+yKgwK/scNaac3lg==" spinCount="100000" sheet="1" objects="1" scenarios="1"/>
  <mergeCells count="16">
    <mergeCell ref="B6:D6"/>
    <mergeCell ref="A1:D1"/>
    <mergeCell ref="B2:D2"/>
    <mergeCell ref="B3:D3"/>
    <mergeCell ref="B4:D4"/>
    <mergeCell ref="B5:D5"/>
    <mergeCell ref="B18:D18"/>
    <mergeCell ref="B21:D21"/>
    <mergeCell ref="B22:D22"/>
    <mergeCell ref="A14:C14"/>
    <mergeCell ref="B7:D7"/>
    <mergeCell ref="B8:D8"/>
    <mergeCell ref="B9:D9"/>
    <mergeCell ref="B10:D10"/>
    <mergeCell ref="B11:C11"/>
    <mergeCell ref="B12:C12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 alignWithMargins="0">
    <oddFooter xml:space="preserve">&amp;R&amp;8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D314-D17E-43E8-8EE7-CC9514EEEAF6}">
  <sheetPr>
    <pageSetUpPr fitToPage="1"/>
  </sheetPr>
  <dimension ref="A1:E13"/>
  <sheetViews>
    <sheetView view="pageBreakPreview" zoomScale="120" zoomScaleNormal="100" zoomScaleSheetLayoutView="120" workbookViewId="0">
      <selection activeCell="D9" sqref="D9"/>
    </sheetView>
  </sheetViews>
  <sheetFormatPr defaultRowHeight="12.75" x14ac:dyDescent="0.2"/>
  <cols>
    <col min="1" max="1" width="9.140625" style="46"/>
    <col min="2" max="2" width="77.42578125" style="46" customWidth="1"/>
    <col min="3" max="3" width="12.28515625" style="46" bestFit="1" customWidth="1"/>
    <col min="4" max="4" width="18.42578125" style="46" customWidth="1"/>
    <col min="5" max="5" width="10.140625" style="45" bestFit="1" customWidth="1"/>
    <col min="6" max="257" width="9.140625" style="46"/>
    <col min="258" max="258" width="77.42578125" style="46" customWidth="1"/>
    <col min="259" max="259" width="12.28515625" style="46" bestFit="1" customWidth="1"/>
    <col min="260" max="260" width="18.42578125" style="46" customWidth="1"/>
    <col min="261" max="513" width="9.140625" style="46"/>
    <col min="514" max="514" width="77.42578125" style="46" customWidth="1"/>
    <col min="515" max="515" width="12.28515625" style="46" bestFit="1" customWidth="1"/>
    <col min="516" max="516" width="18.42578125" style="46" customWidth="1"/>
    <col min="517" max="769" width="9.140625" style="46"/>
    <col min="770" max="770" width="77.42578125" style="46" customWidth="1"/>
    <col min="771" max="771" width="12.28515625" style="46" bestFit="1" customWidth="1"/>
    <col min="772" max="772" width="18.42578125" style="46" customWidth="1"/>
    <col min="773" max="1025" width="9.140625" style="46"/>
    <col min="1026" max="1026" width="77.42578125" style="46" customWidth="1"/>
    <col min="1027" max="1027" width="12.28515625" style="46" bestFit="1" customWidth="1"/>
    <col min="1028" max="1028" width="18.42578125" style="46" customWidth="1"/>
    <col min="1029" max="1281" width="9.140625" style="46"/>
    <col min="1282" max="1282" width="77.42578125" style="46" customWidth="1"/>
    <col min="1283" max="1283" width="12.28515625" style="46" bestFit="1" customWidth="1"/>
    <col min="1284" max="1284" width="18.42578125" style="46" customWidth="1"/>
    <col min="1285" max="1537" width="9.140625" style="46"/>
    <col min="1538" max="1538" width="77.42578125" style="46" customWidth="1"/>
    <col min="1539" max="1539" width="12.28515625" style="46" bestFit="1" customWidth="1"/>
    <col min="1540" max="1540" width="18.42578125" style="46" customWidth="1"/>
    <col min="1541" max="1793" width="9.140625" style="46"/>
    <col min="1794" max="1794" width="77.42578125" style="46" customWidth="1"/>
    <col min="1795" max="1795" width="12.28515625" style="46" bestFit="1" customWidth="1"/>
    <col min="1796" max="1796" width="18.42578125" style="46" customWidth="1"/>
    <col min="1797" max="2049" width="9.140625" style="46"/>
    <col min="2050" max="2050" width="77.42578125" style="46" customWidth="1"/>
    <col min="2051" max="2051" width="12.28515625" style="46" bestFit="1" customWidth="1"/>
    <col min="2052" max="2052" width="18.42578125" style="46" customWidth="1"/>
    <col min="2053" max="2305" width="9.140625" style="46"/>
    <col min="2306" max="2306" width="77.42578125" style="46" customWidth="1"/>
    <col min="2307" max="2307" width="12.28515625" style="46" bestFit="1" customWidth="1"/>
    <col min="2308" max="2308" width="18.42578125" style="46" customWidth="1"/>
    <col min="2309" max="2561" width="9.140625" style="46"/>
    <col min="2562" max="2562" width="77.42578125" style="46" customWidth="1"/>
    <col min="2563" max="2563" width="12.28515625" style="46" bestFit="1" customWidth="1"/>
    <col min="2564" max="2564" width="18.42578125" style="46" customWidth="1"/>
    <col min="2565" max="2817" width="9.140625" style="46"/>
    <col min="2818" max="2818" width="77.42578125" style="46" customWidth="1"/>
    <col min="2819" max="2819" width="12.28515625" style="46" bestFit="1" customWidth="1"/>
    <col min="2820" max="2820" width="18.42578125" style="46" customWidth="1"/>
    <col min="2821" max="3073" width="9.140625" style="46"/>
    <col min="3074" max="3074" width="77.42578125" style="46" customWidth="1"/>
    <col min="3075" max="3075" width="12.28515625" style="46" bestFit="1" customWidth="1"/>
    <col min="3076" max="3076" width="18.42578125" style="46" customWidth="1"/>
    <col min="3077" max="3329" width="9.140625" style="46"/>
    <col min="3330" max="3330" width="77.42578125" style="46" customWidth="1"/>
    <col min="3331" max="3331" width="12.28515625" style="46" bestFit="1" customWidth="1"/>
    <col min="3332" max="3332" width="18.42578125" style="46" customWidth="1"/>
    <col min="3333" max="3585" width="9.140625" style="46"/>
    <col min="3586" max="3586" width="77.42578125" style="46" customWidth="1"/>
    <col min="3587" max="3587" width="12.28515625" style="46" bestFit="1" customWidth="1"/>
    <col min="3588" max="3588" width="18.42578125" style="46" customWidth="1"/>
    <col min="3589" max="3841" width="9.140625" style="46"/>
    <col min="3842" max="3842" width="77.42578125" style="46" customWidth="1"/>
    <col min="3843" max="3843" width="12.28515625" style="46" bestFit="1" customWidth="1"/>
    <col min="3844" max="3844" width="18.42578125" style="46" customWidth="1"/>
    <col min="3845" max="4097" width="9.140625" style="46"/>
    <col min="4098" max="4098" width="77.42578125" style="46" customWidth="1"/>
    <col min="4099" max="4099" width="12.28515625" style="46" bestFit="1" customWidth="1"/>
    <col min="4100" max="4100" width="18.42578125" style="46" customWidth="1"/>
    <col min="4101" max="4353" width="9.140625" style="46"/>
    <col min="4354" max="4354" width="77.42578125" style="46" customWidth="1"/>
    <col min="4355" max="4355" width="12.28515625" style="46" bestFit="1" customWidth="1"/>
    <col min="4356" max="4356" width="18.42578125" style="46" customWidth="1"/>
    <col min="4357" max="4609" width="9.140625" style="46"/>
    <col min="4610" max="4610" width="77.42578125" style="46" customWidth="1"/>
    <col min="4611" max="4611" width="12.28515625" style="46" bestFit="1" customWidth="1"/>
    <col min="4612" max="4612" width="18.42578125" style="46" customWidth="1"/>
    <col min="4613" max="4865" width="9.140625" style="46"/>
    <col min="4866" max="4866" width="77.42578125" style="46" customWidth="1"/>
    <col min="4867" max="4867" width="12.28515625" style="46" bestFit="1" customWidth="1"/>
    <col min="4868" max="4868" width="18.42578125" style="46" customWidth="1"/>
    <col min="4869" max="5121" width="9.140625" style="46"/>
    <col min="5122" max="5122" width="77.42578125" style="46" customWidth="1"/>
    <col min="5123" max="5123" width="12.28515625" style="46" bestFit="1" customWidth="1"/>
    <col min="5124" max="5124" width="18.42578125" style="46" customWidth="1"/>
    <col min="5125" max="5377" width="9.140625" style="46"/>
    <col min="5378" max="5378" width="77.42578125" style="46" customWidth="1"/>
    <col min="5379" max="5379" width="12.28515625" style="46" bestFit="1" customWidth="1"/>
    <col min="5380" max="5380" width="18.42578125" style="46" customWidth="1"/>
    <col min="5381" max="5633" width="9.140625" style="46"/>
    <col min="5634" max="5634" width="77.42578125" style="46" customWidth="1"/>
    <col min="5635" max="5635" width="12.28515625" style="46" bestFit="1" customWidth="1"/>
    <col min="5636" max="5636" width="18.42578125" style="46" customWidth="1"/>
    <col min="5637" max="5889" width="9.140625" style="46"/>
    <col min="5890" max="5890" width="77.42578125" style="46" customWidth="1"/>
    <col min="5891" max="5891" width="12.28515625" style="46" bestFit="1" customWidth="1"/>
    <col min="5892" max="5892" width="18.42578125" style="46" customWidth="1"/>
    <col min="5893" max="6145" width="9.140625" style="46"/>
    <col min="6146" max="6146" width="77.42578125" style="46" customWidth="1"/>
    <col min="6147" max="6147" width="12.28515625" style="46" bestFit="1" customWidth="1"/>
    <col min="6148" max="6148" width="18.42578125" style="46" customWidth="1"/>
    <col min="6149" max="6401" width="9.140625" style="46"/>
    <col min="6402" max="6402" width="77.42578125" style="46" customWidth="1"/>
    <col min="6403" max="6403" width="12.28515625" style="46" bestFit="1" customWidth="1"/>
    <col min="6404" max="6404" width="18.42578125" style="46" customWidth="1"/>
    <col min="6405" max="6657" width="9.140625" style="46"/>
    <col min="6658" max="6658" width="77.42578125" style="46" customWidth="1"/>
    <col min="6659" max="6659" width="12.28515625" style="46" bestFit="1" customWidth="1"/>
    <col min="6660" max="6660" width="18.42578125" style="46" customWidth="1"/>
    <col min="6661" max="6913" width="9.140625" style="46"/>
    <col min="6914" max="6914" width="77.42578125" style="46" customWidth="1"/>
    <col min="6915" max="6915" width="12.28515625" style="46" bestFit="1" customWidth="1"/>
    <col min="6916" max="6916" width="18.42578125" style="46" customWidth="1"/>
    <col min="6917" max="7169" width="9.140625" style="46"/>
    <col min="7170" max="7170" width="77.42578125" style="46" customWidth="1"/>
    <col min="7171" max="7171" width="12.28515625" style="46" bestFit="1" customWidth="1"/>
    <col min="7172" max="7172" width="18.42578125" style="46" customWidth="1"/>
    <col min="7173" max="7425" width="9.140625" style="46"/>
    <col min="7426" max="7426" width="77.42578125" style="46" customWidth="1"/>
    <col min="7427" max="7427" width="12.28515625" style="46" bestFit="1" customWidth="1"/>
    <col min="7428" max="7428" width="18.42578125" style="46" customWidth="1"/>
    <col min="7429" max="7681" width="9.140625" style="46"/>
    <col min="7682" max="7682" width="77.42578125" style="46" customWidth="1"/>
    <col min="7683" max="7683" width="12.28515625" style="46" bestFit="1" customWidth="1"/>
    <col min="7684" max="7684" width="18.42578125" style="46" customWidth="1"/>
    <col min="7685" max="7937" width="9.140625" style="46"/>
    <col min="7938" max="7938" width="77.42578125" style="46" customWidth="1"/>
    <col min="7939" max="7939" width="12.28515625" style="46" bestFit="1" customWidth="1"/>
    <col min="7940" max="7940" width="18.42578125" style="46" customWidth="1"/>
    <col min="7941" max="8193" width="9.140625" style="46"/>
    <col min="8194" max="8194" width="77.42578125" style="46" customWidth="1"/>
    <col min="8195" max="8195" width="12.28515625" style="46" bestFit="1" customWidth="1"/>
    <col min="8196" max="8196" width="18.42578125" style="46" customWidth="1"/>
    <col min="8197" max="8449" width="9.140625" style="46"/>
    <col min="8450" max="8450" width="77.42578125" style="46" customWidth="1"/>
    <col min="8451" max="8451" width="12.28515625" style="46" bestFit="1" customWidth="1"/>
    <col min="8452" max="8452" width="18.42578125" style="46" customWidth="1"/>
    <col min="8453" max="8705" width="9.140625" style="46"/>
    <col min="8706" max="8706" width="77.42578125" style="46" customWidth="1"/>
    <col min="8707" max="8707" width="12.28515625" style="46" bestFit="1" customWidth="1"/>
    <col min="8708" max="8708" width="18.42578125" style="46" customWidth="1"/>
    <col min="8709" max="8961" width="9.140625" style="46"/>
    <col min="8962" max="8962" width="77.42578125" style="46" customWidth="1"/>
    <col min="8963" max="8963" width="12.28515625" style="46" bestFit="1" customWidth="1"/>
    <col min="8964" max="8964" width="18.42578125" style="46" customWidth="1"/>
    <col min="8965" max="9217" width="9.140625" style="46"/>
    <col min="9218" max="9218" width="77.42578125" style="46" customWidth="1"/>
    <col min="9219" max="9219" width="12.28515625" style="46" bestFit="1" customWidth="1"/>
    <col min="9220" max="9220" width="18.42578125" style="46" customWidth="1"/>
    <col min="9221" max="9473" width="9.140625" style="46"/>
    <col min="9474" max="9474" width="77.42578125" style="46" customWidth="1"/>
    <col min="9475" max="9475" width="12.28515625" style="46" bestFit="1" customWidth="1"/>
    <col min="9476" max="9476" width="18.42578125" style="46" customWidth="1"/>
    <col min="9477" max="9729" width="9.140625" style="46"/>
    <col min="9730" max="9730" width="77.42578125" style="46" customWidth="1"/>
    <col min="9731" max="9731" width="12.28515625" style="46" bestFit="1" customWidth="1"/>
    <col min="9732" max="9732" width="18.42578125" style="46" customWidth="1"/>
    <col min="9733" max="9985" width="9.140625" style="46"/>
    <col min="9986" max="9986" width="77.42578125" style="46" customWidth="1"/>
    <col min="9987" max="9987" width="12.28515625" style="46" bestFit="1" customWidth="1"/>
    <col min="9988" max="9988" width="18.42578125" style="46" customWidth="1"/>
    <col min="9989" max="10241" width="9.140625" style="46"/>
    <col min="10242" max="10242" width="77.42578125" style="46" customWidth="1"/>
    <col min="10243" max="10243" width="12.28515625" style="46" bestFit="1" customWidth="1"/>
    <col min="10244" max="10244" width="18.42578125" style="46" customWidth="1"/>
    <col min="10245" max="10497" width="9.140625" style="46"/>
    <col min="10498" max="10498" width="77.42578125" style="46" customWidth="1"/>
    <col min="10499" max="10499" width="12.28515625" style="46" bestFit="1" customWidth="1"/>
    <col min="10500" max="10500" width="18.42578125" style="46" customWidth="1"/>
    <col min="10501" max="10753" width="9.140625" style="46"/>
    <col min="10754" max="10754" width="77.42578125" style="46" customWidth="1"/>
    <col min="10755" max="10755" width="12.28515625" style="46" bestFit="1" customWidth="1"/>
    <col min="10756" max="10756" width="18.42578125" style="46" customWidth="1"/>
    <col min="10757" max="11009" width="9.140625" style="46"/>
    <col min="11010" max="11010" width="77.42578125" style="46" customWidth="1"/>
    <col min="11011" max="11011" width="12.28515625" style="46" bestFit="1" customWidth="1"/>
    <col min="11012" max="11012" width="18.42578125" style="46" customWidth="1"/>
    <col min="11013" max="11265" width="9.140625" style="46"/>
    <col min="11266" max="11266" width="77.42578125" style="46" customWidth="1"/>
    <col min="11267" max="11267" width="12.28515625" style="46" bestFit="1" customWidth="1"/>
    <col min="11268" max="11268" width="18.42578125" style="46" customWidth="1"/>
    <col min="11269" max="11521" width="9.140625" style="46"/>
    <col min="11522" max="11522" width="77.42578125" style="46" customWidth="1"/>
    <col min="11523" max="11523" width="12.28515625" style="46" bestFit="1" customWidth="1"/>
    <col min="11524" max="11524" width="18.42578125" style="46" customWidth="1"/>
    <col min="11525" max="11777" width="9.140625" style="46"/>
    <col min="11778" max="11778" width="77.42578125" style="46" customWidth="1"/>
    <col min="11779" max="11779" width="12.28515625" style="46" bestFit="1" customWidth="1"/>
    <col min="11780" max="11780" width="18.42578125" style="46" customWidth="1"/>
    <col min="11781" max="12033" width="9.140625" style="46"/>
    <col min="12034" max="12034" width="77.42578125" style="46" customWidth="1"/>
    <col min="12035" max="12035" width="12.28515625" style="46" bestFit="1" customWidth="1"/>
    <col min="12036" max="12036" width="18.42578125" style="46" customWidth="1"/>
    <col min="12037" max="12289" width="9.140625" style="46"/>
    <col min="12290" max="12290" width="77.42578125" style="46" customWidth="1"/>
    <col min="12291" max="12291" width="12.28515625" style="46" bestFit="1" customWidth="1"/>
    <col min="12292" max="12292" width="18.42578125" style="46" customWidth="1"/>
    <col min="12293" max="12545" width="9.140625" style="46"/>
    <col min="12546" max="12546" width="77.42578125" style="46" customWidth="1"/>
    <col min="12547" max="12547" width="12.28515625" style="46" bestFit="1" customWidth="1"/>
    <col min="12548" max="12548" width="18.42578125" style="46" customWidth="1"/>
    <col min="12549" max="12801" width="9.140625" style="46"/>
    <col min="12802" max="12802" width="77.42578125" style="46" customWidth="1"/>
    <col min="12803" max="12803" width="12.28515625" style="46" bestFit="1" customWidth="1"/>
    <col min="12804" max="12804" width="18.42578125" style="46" customWidth="1"/>
    <col min="12805" max="13057" width="9.140625" style="46"/>
    <col min="13058" max="13058" width="77.42578125" style="46" customWidth="1"/>
    <col min="13059" max="13059" width="12.28515625" style="46" bestFit="1" customWidth="1"/>
    <col min="13060" max="13060" width="18.42578125" style="46" customWidth="1"/>
    <col min="13061" max="13313" width="9.140625" style="46"/>
    <col min="13314" max="13314" width="77.42578125" style="46" customWidth="1"/>
    <col min="13315" max="13315" width="12.28515625" style="46" bestFit="1" customWidth="1"/>
    <col min="13316" max="13316" width="18.42578125" style="46" customWidth="1"/>
    <col min="13317" max="13569" width="9.140625" style="46"/>
    <col min="13570" max="13570" width="77.42578125" style="46" customWidth="1"/>
    <col min="13571" max="13571" width="12.28515625" style="46" bestFit="1" customWidth="1"/>
    <col min="13572" max="13572" width="18.42578125" style="46" customWidth="1"/>
    <col min="13573" max="13825" width="9.140625" style="46"/>
    <col min="13826" max="13826" width="77.42578125" style="46" customWidth="1"/>
    <col min="13827" max="13827" width="12.28515625" style="46" bestFit="1" customWidth="1"/>
    <col min="13828" max="13828" width="18.42578125" style="46" customWidth="1"/>
    <col min="13829" max="14081" width="9.140625" style="46"/>
    <col min="14082" max="14082" width="77.42578125" style="46" customWidth="1"/>
    <col min="14083" max="14083" width="12.28515625" style="46" bestFit="1" customWidth="1"/>
    <col min="14084" max="14084" width="18.42578125" style="46" customWidth="1"/>
    <col min="14085" max="14337" width="9.140625" style="46"/>
    <col min="14338" max="14338" width="77.42578125" style="46" customWidth="1"/>
    <col min="14339" max="14339" width="12.28515625" style="46" bestFit="1" customWidth="1"/>
    <col min="14340" max="14340" width="18.42578125" style="46" customWidth="1"/>
    <col min="14341" max="14593" width="9.140625" style="46"/>
    <col min="14594" max="14594" width="77.42578125" style="46" customWidth="1"/>
    <col min="14595" max="14595" width="12.28515625" style="46" bestFit="1" customWidth="1"/>
    <col min="14596" max="14596" width="18.42578125" style="46" customWidth="1"/>
    <col min="14597" max="14849" width="9.140625" style="46"/>
    <col min="14850" max="14850" width="77.42578125" style="46" customWidth="1"/>
    <col min="14851" max="14851" width="12.28515625" style="46" bestFit="1" customWidth="1"/>
    <col min="14852" max="14852" width="18.42578125" style="46" customWidth="1"/>
    <col min="14853" max="15105" width="9.140625" style="46"/>
    <col min="15106" max="15106" width="77.42578125" style="46" customWidth="1"/>
    <col min="15107" max="15107" width="12.28515625" style="46" bestFit="1" customWidth="1"/>
    <col min="15108" max="15108" width="18.42578125" style="46" customWidth="1"/>
    <col min="15109" max="15361" width="9.140625" style="46"/>
    <col min="15362" max="15362" width="77.42578125" style="46" customWidth="1"/>
    <col min="15363" max="15363" width="12.28515625" style="46" bestFit="1" customWidth="1"/>
    <col min="15364" max="15364" width="18.42578125" style="46" customWidth="1"/>
    <col min="15365" max="15617" width="9.140625" style="46"/>
    <col min="15618" max="15618" width="77.42578125" style="46" customWidth="1"/>
    <col min="15619" max="15619" width="12.28515625" style="46" bestFit="1" customWidth="1"/>
    <col min="15620" max="15620" width="18.42578125" style="46" customWidth="1"/>
    <col min="15621" max="15873" width="9.140625" style="46"/>
    <col min="15874" max="15874" width="77.42578125" style="46" customWidth="1"/>
    <col min="15875" max="15875" width="12.28515625" style="46" bestFit="1" customWidth="1"/>
    <col min="15876" max="15876" width="18.42578125" style="46" customWidth="1"/>
    <col min="15877" max="16129" width="9.140625" style="46"/>
    <col min="16130" max="16130" width="77.42578125" style="46" customWidth="1"/>
    <col min="16131" max="16131" width="12.28515625" style="46" bestFit="1" customWidth="1"/>
    <col min="16132" max="16132" width="18.42578125" style="46" customWidth="1"/>
    <col min="16133" max="16384" width="9.140625" style="46"/>
  </cols>
  <sheetData>
    <row r="1" spans="1:4" ht="12.75" customHeight="1" x14ac:dyDescent="0.2">
      <c r="A1" s="382" t="s">
        <v>90</v>
      </c>
      <c r="B1" s="383"/>
      <c r="C1" s="383"/>
      <c r="D1" s="384"/>
    </row>
    <row r="2" spans="1:4" ht="38.25" x14ac:dyDescent="0.2">
      <c r="A2" s="259" t="s">
        <v>2</v>
      </c>
      <c r="B2" s="260" t="s">
        <v>3</v>
      </c>
      <c r="C2" s="261" t="s">
        <v>66</v>
      </c>
      <c r="D2" s="262" t="s">
        <v>73</v>
      </c>
    </row>
    <row r="3" spans="1:4" x14ac:dyDescent="0.2">
      <c r="A3" s="385" t="s">
        <v>56</v>
      </c>
      <c r="B3" s="386"/>
      <c r="C3" s="386"/>
      <c r="D3" s="387"/>
    </row>
    <row r="4" spans="1:4" ht="38.25" x14ac:dyDescent="0.2">
      <c r="A4" s="263">
        <v>1</v>
      </c>
      <c r="B4" s="264" t="s">
        <v>57</v>
      </c>
      <c r="C4" s="265"/>
      <c r="D4" s="266"/>
    </row>
    <row r="5" spans="1:4" ht="29.25" customHeight="1" x14ac:dyDescent="0.2">
      <c r="A5" s="263">
        <v>2</v>
      </c>
      <c r="B5" s="267" t="s">
        <v>58</v>
      </c>
      <c r="C5" s="268"/>
      <c r="D5" s="269"/>
    </row>
    <row r="6" spans="1:4" x14ac:dyDescent="0.2">
      <c r="A6" s="263"/>
      <c r="B6" s="270" t="s">
        <v>59</v>
      </c>
      <c r="C6" s="271">
        <f>1000000/7.5345</f>
        <v>132722.81</v>
      </c>
      <c r="D6" s="269"/>
    </row>
    <row r="7" spans="1:4" x14ac:dyDescent="0.2">
      <c r="A7" s="263"/>
      <c r="B7" s="270" t="s">
        <v>60</v>
      </c>
      <c r="C7" s="271">
        <f>1000000/7.5345</f>
        <v>132722.81</v>
      </c>
      <c r="D7" s="269"/>
    </row>
    <row r="8" spans="1:4" x14ac:dyDescent="0.2">
      <c r="A8" s="263"/>
      <c r="B8" s="270" t="s">
        <v>61</v>
      </c>
      <c r="C8" s="268"/>
      <c r="D8" s="269"/>
    </row>
    <row r="9" spans="1:4" ht="12.75" customHeight="1" x14ac:dyDescent="0.2">
      <c r="A9" s="258"/>
      <c r="B9" s="388" t="s">
        <v>74</v>
      </c>
      <c r="C9" s="389"/>
      <c r="D9" s="42"/>
    </row>
    <row r="10" spans="1:4" ht="12.75" customHeight="1" x14ac:dyDescent="0.2">
      <c r="A10" s="382" t="s">
        <v>89</v>
      </c>
      <c r="B10" s="383"/>
      <c r="C10" s="390"/>
      <c r="D10" s="255">
        <f>D9</f>
        <v>0</v>
      </c>
    </row>
    <row r="11" spans="1:4" x14ac:dyDescent="0.2">
      <c r="A11" s="256"/>
      <c r="B11" s="256"/>
      <c r="C11" s="256"/>
      <c r="D11" s="256"/>
    </row>
    <row r="12" spans="1:4" x14ac:dyDescent="0.2">
      <c r="A12" s="257" t="s">
        <v>62</v>
      </c>
      <c r="B12" s="256"/>
      <c r="C12" s="256"/>
      <c r="D12" s="256"/>
    </row>
    <row r="13" spans="1:4" x14ac:dyDescent="0.2">
      <c r="A13" s="256" t="s">
        <v>79</v>
      </c>
      <c r="B13" s="256"/>
      <c r="C13" s="256"/>
      <c r="D13" s="256"/>
    </row>
  </sheetData>
  <sheetProtection algorithmName="SHA-512" hashValue="I+I5uiXGa95Y5/oYUtp8k75limqoQm6TNPMDCom89joWnS28BBqGsC+CtBQEA3XnCqMe0xSP7cZU5FF6BDwn3A==" saltValue="LDA2K1U42507LG9pLIaA7w==" spinCount="100000" sheet="1" objects="1" scenarios="1"/>
  <mergeCells count="4">
    <mergeCell ref="A1:D1"/>
    <mergeCell ref="A3:D3"/>
    <mergeCell ref="B9:C9"/>
    <mergeCell ref="A10:C10"/>
  </mergeCells>
  <pageMargins left="0.23622047244094491" right="0.23622047244094491" top="0.74803149606299213" bottom="0.74803149606299213" header="0.31496062992125984" footer="0.31496062992125984"/>
  <pageSetup paperSize="9"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43"/>
  <sheetViews>
    <sheetView view="pageBreakPreview" zoomScale="60" zoomScaleNormal="90" workbookViewId="0">
      <selection activeCell="A18" sqref="A18:N18"/>
    </sheetView>
  </sheetViews>
  <sheetFormatPr defaultColWidth="9.140625" defaultRowHeight="24.95" customHeight="1" x14ac:dyDescent="0.2"/>
  <cols>
    <col min="1" max="11" width="9.140625" style="34"/>
    <col min="12" max="12" width="9.140625" style="224"/>
    <col min="13" max="14" width="9.140625" style="225"/>
    <col min="15" max="15" width="9.140625" style="226"/>
    <col min="16" max="16384" width="9.140625" style="49"/>
  </cols>
  <sheetData>
    <row r="1" spans="1:16" ht="24.9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4"/>
      <c r="N1" s="74"/>
      <c r="O1" s="219"/>
      <c r="P1" s="220"/>
    </row>
    <row r="2" spans="1:16" ht="24.9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  <c r="M2" s="74"/>
      <c r="N2" s="74"/>
      <c r="O2" s="219"/>
      <c r="P2" s="220"/>
    </row>
    <row r="3" spans="1:16" ht="24.9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M3" s="74"/>
      <c r="N3" s="74"/>
      <c r="O3" s="219"/>
      <c r="P3" s="220"/>
    </row>
    <row r="4" spans="1:16" ht="24.9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74"/>
      <c r="N4" s="74"/>
      <c r="O4" s="219"/>
      <c r="P4" s="220"/>
    </row>
    <row r="5" spans="1:16" ht="24.95" customHeight="1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74"/>
      <c r="N5" s="74"/>
      <c r="O5" s="219"/>
      <c r="P5" s="220"/>
    </row>
    <row r="6" spans="1:16" ht="24.9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74"/>
      <c r="N6" s="74"/>
      <c r="O6" s="219"/>
      <c r="P6" s="220"/>
    </row>
    <row r="7" spans="1:16" ht="24.9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  <c r="M7" s="74"/>
      <c r="N7" s="74"/>
      <c r="O7" s="219"/>
      <c r="P7" s="220"/>
    </row>
    <row r="8" spans="1:16" ht="24.75" customHeight="1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  <c r="M8" s="74"/>
      <c r="N8" s="74"/>
      <c r="O8" s="219"/>
      <c r="P8" s="220"/>
    </row>
    <row r="9" spans="1:16" ht="24.95" customHeight="1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  <c r="M9" s="74"/>
      <c r="N9" s="74"/>
      <c r="O9" s="219"/>
      <c r="P9" s="220"/>
    </row>
    <row r="10" spans="1:16" ht="24.95" customHeight="1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3"/>
      <c r="M10" s="74"/>
      <c r="N10" s="74"/>
      <c r="O10" s="219"/>
      <c r="P10" s="220"/>
    </row>
    <row r="11" spans="1:16" ht="24.95" customHeight="1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3"/>
      <c r="M11" s="74"/>
      <c r="N11" s="74"/>
      <c r="O11" s="219"/>
      <c r="P11" s="220"/>
    </row>
    <row r="12" spans="1:16" ht="24.95" customHeight="1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3"/>
      <c r="M12" s="74"/>
      <c r="N12" s="74"/>
      <c r="O12" s="219"/>
      <c r="P12" s="220"/>
    </row>
    <row r="13" spans="1:16" ht="24.95" customHeight="1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74"/>
      <c r="N13" s="74"/>
      <c r="O13" s="219"/>
      <c r="P13" s="220"/>
    </row>
    <row r="14" spans="1:16" ht="24.95" customHeight="1" x14ac:dyDescent="0.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  <c r="M14" s="74"/>
      <c r="N14" s="74"/>
      <c r="O14" s="219"/>
      <c r="P14" s="220"/>
    </row>
    <row r="15" spans="1:16" ht="24.95" customHeight="1" x14ac:dyDescent="0.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74"/>
      <c r="N15" s="74"/>
      <c r="O15" s="219"/>
      <c r="P15" s="220"/>
    </row>
    <row r="16" spans="1:16" ht="24.95" customHeight="1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3"/>
      <c r="M16" s="74"/>
      <c r="N16" s="74"/>
      <c r="O16" s="219"/>
      <c r="P16" s="220"/>
    </row>
    <row r="17" spans="1:16" ht="24.95" customHeight="1" x14ac:dyDescent="0.4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6"/>
      <c r="M17" s="77"/>
      <c r="N17" s="77"/>
      <c r="O17" s="219"/>
      <c r="P17" s="220"/>
    </row>
    <row r="18" spans="1:16" s="223" customFormat="1" ht="60" customHeight="1" x14ac:dyDescent="0.2">
      <c r="A18" s="296" t="s">
        <v>8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21"/>
      <c r="P18" s="222"/>
    </row>
    <row r="19" spans="1:16" s="223" customFormat="1" ht="60" customHeight="1" x14ac:dyDescent="0.2">
      <c r="A19" s="296"/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21"/>
      <c r="P19" s="222"/>
    </row>
    <row r="20" spans="1:16" s="223" customFormat="1" ht="60" customHeight="1" x14ac:dyDescent="0.2">
      <c r="A20" s="296"/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21"/>
      <c r="P20" s="222"/>
    </row>
    <row r="21" spans="1:16" s="223" customFormat="1" ht="42" customHeight="1" x14ac:dyDescent="0.2">
      <c r="A21" s="296"/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21"/>
      <c r="P21" s="222"/>
    </row>
    <row r="22" spans="1:16" ht="24.95" customHeight="1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3"/>
      <c r="M22" s="74"/>
      <c r="N22" s="74"/>
      <c r="O22" s="219"/>
      <c r="P22" s="220"/>
    </row>
    <row r="23" spans="1:16" ht="24.95" customHeight="1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3"/>
      <c r="M23" s="74"/>
      <c r="N23" s="74"/>
      <c r="O23" s="219"/>
      <c r="P23" s="220"/>
    </row>
    <row r="24" spans="1:16" ht="24.95" customHeight="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3"/>
      <c r="M24" s="74"/>
      <c r="N24" s="74"/>
      <c r="O24" s="219"/>
      <c r="P24" s="220"/>
    </row>
    <row r="25" spans="1:16" ht="24.95" customHeight="1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3"/>
      <c r="M25" s="74"/>
      <c r="N25" s="74"/>
      <c r="O25" s="219"/>
      <c r="P25" s="220"/>
    </row>
    <row r="26" spans="1:16" ht="24.95" customHeight="1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3"/>
      <c r="M26" s="74"/>
      <c r="N26" s="74"/>
      <c r="O26" s="219"/>
      <c r="P26" s="220"/>
    </row>
    <row r="27" spans="1:16" ht="24.95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3"/>
      <c r="M27" s="74"/>
      <c r="N27" s="74"/>
      <c r="O27" s="219"/>
      <c r="P27" s="220"/>
    </row>
    <row r="28" spans="1:16" ht="24.95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/>
      <c r="M28" s="74"/>
      <c r="N28" s="74"/>
      <c r="O28" s="219"/>
      <c r="P28" s="220"/>
    </row>
    <row r="29" spans="1:16" ht="24.95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3"/>
      <c r="M29" s="74"/>
      <c r="N29" s="74"/>
      <c r="O29" s="219"/>
      <c r="P29" s="220"/>
    </row>
    <row r="30" spans="1:16" ht="24.95" customHeight="1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74"/>
      <c r="N30" s="74"/>
      <c r="O30" s="219"/>
      <c r="P30" s="220"/>
    </row>
    <row r="31" spans="1:16" ht="24.95" customHeight="1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74"/>
      <c r="N31" s="74"/>
      <c r="O31" s="219"/>
      <c r="P31" s="220"/>
    </row>
    <row r="32" spans="1:16" ht="24.95" customHeight="1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4"/>
      <c r="N32" s="74"/>
      <c r="O32" s="219"/>
      <c r="P32" s="220"/>
    </row>
    <row r="33" spans="1:16" ht="24.95" customHeight="1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4"/>
      <c r="N33" s="74"/>
      <c r="O33" s="219"/>
      <c r="P33" s="220"/>
    </row>
    <row r="34" spans="1:16" ht="24.95" customHeight="1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74"/>
      <c r="N34" s="74"/>
      <c r="O34" s="219"/>
      <c r="P34" s="220"/>
    </row>
    <row r="35" spans="1:16" ht="24.95" customHeight="1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  <c r="M35" s="74"/>
      <c r="N35" s="74"/>
      <c r="O35" s="219"/>
      <c r="P35" s="220"/>
    </row>
    <row r="36" spans="1:16" ht="24.95" customHeight="1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74"/>
      <c r="N36" s="74"/>
      <c r="O36" s="219"/>
      <c r="P36" s="220"/>
    </row>
    <row r="37" spans="1:16" ht="24.95" customHeight="1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74"/>
      <c r="N37" s="74"/>
      <c r="O37" s="219"/>
      <c r="P37" s="220"/>
    </row>
    <row r="38" spans="1:16" ht="24.95" customHeight="1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70"/>
      <c r="M38" s="71"/>
      <c r="N38" s="71"/>
      <c r="O38" s="219"/>
      <c r="P38" s="220"/>
    </row>
    <row r="39" spans="1:16" ht="24.95" customHeight="1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70"/>
      <c r="M39" s="71"/>
      <c r="N39" s="71"/>
      <c r="O39" s="219"/>
      <c r="P39" s="220"/>
    </row>
    <row r="40" spans="1:16" ht="24.95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70"/>
      <c r="M40" s="71"/>
      <c r="N40" s="71"/>
      <c r="O40" s="219"/>
      <c r="P40" s="220"/>
    </row>
    <row r="41" spans="1:16" ht="24.95" customHeight="1" x14ac:dyDescent="0.2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  <c r="M41" s="71"/>
      <c r="N41" s="71"/>
      <c r="O41" s="219"/>
      <c r="P41" s="220"/>
    </row>
    <row r="42" spans="1:16" ht="24.9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71"/>
      <c r="N42" s="71"/>
      <c r="O42" s="219"/>
      <c r="P42" s="220"/>
    </row>
    <row r="43" spans="1:16" ht="24.95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71"/>
      <c r="N43" s="71"/>
      <c r="O43" s="219"/>
      <c r="P43" s="220"/>
    </row>
    <row r="44" spans="1:16" ht="24.95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70"/>
      <c r="M44" s="71"/>
      <c r="N44" s="71"/>
      <c r="O44" s="219"/>
      <c r="P44" s="220"/>
    </row>
    <row r="45" spans="1:16" ht="24.9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71"/>
      <c r="N45" s="71"/>
      <c r="O45" s="219"/>
      <c r="P45" s="220"/>
    </row>
    <row r="46" spans="1:16" ht="24.9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71"/>
      <c r="N46" s="71"/>
      <c r="O46" s="219"/>
      <c r="P46" s="220"/>
    </row>
    <row r="47" spans="1:16" ht="24.9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71"/>
      <c r="N47" s="71"/>
      <c r="O47" s="219"/>
      <c r="P47" s="220"/>
    </row>
    <row r="48" spans="1:16" ht="24.9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71"/>
      <c r="N48" s="71"/>
      <c r="O48" s="219"/>
      <c r="P48" s="220"/>
    </row>
    <row r="49" spans="1:16" ht="24.9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1"/>
      <c r="N49" s="71"/>
      <c r="O49" s="219"/>
      <c r="P49" s="220"/>
    </row>
    <row r="50" spans="1:16" ht="24.95" customHeight="1" x14ac:dyDescent="0.2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70"/>
      <c r="M50" s="71"/>
      <c r="N50" s="71"/>
      <c r="O50" s="219"/>
      <c r="P50" s="220"/>
    </row>
    <row r="51" spans="1:16" ht="24.95" customHeight="1" x14ac:dyDescent="0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70"/>
      <c r="M51" s="71"/>
      <c r="N51" s="71"/>
      <c r="O51" s="219"/>
      <c r="P51" s="220"/>
    </row>
    <row r="52" spans="1:16" ht="24.95" customHeight="1" x14ac:dyDescent="0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71"/>
      <c r="N52" s="71"/>
      <c r="O52" s="219"/>
      <c r="P52" s="220"/>
    </row>
    <row r="53" spans="1:16" ht="24.95" customHeight="1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71"/>
      <c r="N53" s="71"/>
      <c r="O53" s="219"/>
      <c r="P53" s="220"/>
    </row>
    <row r="54" spans="1:16" ht="24.95" customHeight="1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70"/>
      <c r="M54" s="71"/>
      <c r="N54" s="71"/>
      <c r="O54" s="219"/>
      <c r="P54" s="220"/>
    </row>
    <row r="55" spans="1:16" ht="24.95" customHeight="1" x14ac:dyDescent="0.2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70"/>
      <c r="M55" s="71"/>
      <c r="N55" s="71"/>
      <c r="O55" s="219"/>
      <c r="P55" s="220"/>
    </row>
    <row r="56" spans="1:16" ht="24.95" customHeight="1" x14ac:dyDescent="0.2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70"/>
      <c r="M56" s="71"/>
      <c r="N56" s="71"/>
      <c r="O56" s="219"/>
      <c r="P56" s="220"/>
    </row>
    <row r="57" spans="1:16" ht="24.95" customHeight="1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70"/>
      <c r="M57" s="71"/>
      <c r="N57" s="71"/>
      <c r="O57" s="219"/>
      <c r="P57" s="220"/>
    </row>
    <row r="58" spans="1:16" ht="24.95" customHeight="1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1"/>
      <c r="N58" s="71"/>
      <c r="O58" s="219"/>
      <c r="P58" s="220"/>
    </row>
    <row r="59" spans="1:16" ht="24.95" customHeight="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  <c r="M59" s="71"/>
      <c r="N59" s="71"/>
      <c r="O59" s="219"/>
      <c r="P59" s="220"/>
    </row>
    <row r="60" spans="1:16" ht="24.95" customHeight="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70"/>
      <c r="M60" s="71"/>
      <c r="N60" s="71"/>
      <c r="O60" s="219"/>
      <c r="P60" s="220"/>
    </row>
    <row r="61" spans="1:16" ht="24.95" customHeight="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  <c r="M61" s="71"/>
      <c r="N61" s="71"/>
      <c r="O61" s="219"/>
      <c r="P61" s="220"/>
    </row>
    <row r="62" spans="1:16" ht="24.95" customHeight="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70"/>
      <c r="M62" s="71"/>
      <c r="N62" s="71"/>
      <c r="O62" s="219"/>
      <c r="P62" s="220"/>
    </row>
    <row r="63" spans="1:16" ht="24.9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70"/>
      <c r="M63" s="71"/>
      <c r="N63" s="71"/>
      <c r="O63" s="219"/>
      <c r="P63" s="220"/>
    </row>
    <row r="64" spans="1:16" ht="24.95" customHeight="1" x14ac:dyDescent="0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70"/>
      <c r="M64" s="71"/>
      <c r="N64" s="71"/>
      <c r="O64" s="219"/>
      <c r="P64" s="220"/>
    </row>
    <row r="65" spans="1:16" ht="24.95" customHeight="1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0"/>
      <c r="M65" s="71"/>
      <c r="N65" s="71"/>
      <c r="O65" s="219"/>
      <c r="P65" s="220"/>
    </row>
    <row r="66" spans="1:16" ht="24.95" customHeight="1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70"/>
      <c r="M66" s="71"/>
      <c r="N66" s="71"/>
      <c r="O66" s="219"/>
      <c r="P66" s="220"/>
    </row>
    <row r="67" spans="1:16" ht="24.95" customHeight="1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70"/>
      <c r="M67" s="71"/>
      <c r="N67" s="71"/>
      <c r="O67" s="219"/>
      <c r="P67" s="220"/>
    </row>
    <row r="68" spans="1:16" ht="24.95" customHeight="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70"/>
      <c r="M68" s="71"/>
      <c r="N68" s="71"/>
      <c r="O68" s="219"/>
      <c r="P68" s="220"/>
    </row>
    <row r="69" spans="1:16" ht="24.95" customHeight="1" x14ac:dyDescent="0.2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70"/>
      <c r="M69" s="71"/>
      <c r="N69" s="71"/>
      <c r="O69" s="219"/>
      <c r="P69" s="220"/>
    </row>
    <row r="70" spans="1:16" ht="24.95" customHeight="1" x14ac:dyDescent="0.2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70"/>
      <c r="M70" s="71"/>
      <c r="N70" s="71"/>
      <c r="O70" s="219"/>
      <c r="P70" s="220"/>
    </row>
    <row r="71" spans="1:16" ht="24.95" customHeight="1" x14ac:dyDescent="0.2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70"/>
      <c r="M71" s="71"/>
      <c r="N71" s="71"/>
      <c r="O71" s="219"/>
      <c r="P71" s="220"/>
    </row>
    <row r="72" spans="1:16" ht="24.95" customHeight="1" x14ac:dyDescent="0.2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70"/>
      <c r="M72" s="71"/>
      <c r="N72" s="71"/>
      <c r="O72" s="219"/>
      <c r="P72" s="220"/>
    </row>
    <row r="73" spans="1:16" ht="24.95" customHeight="1" x14ac:dyDescent="0.2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70"/>
      <c r="M73" s="71"/>
      <c r="N73" s="71"/>
      <c r="O73" s="219"/>
      <c r="P73" s="220"/>
    </row>
    <row r="74" spans="1:16" ht="24.95" customHeight="1" x14ac:dyDescent="0.2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70"/>
      <c r="M74" s="71"/>
      <c r="N74" s="71"/>
      <c r="O74" s="219"/>
      <c r="P74" s="220"/>
    </row>
    <row r="75" spans="1:16" ht="24.95" customHeight="1" x14ac:dyDescent="0.2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70"/>
      <c r="M75" s="71"/>
      <c r="N75" s="71"/>
      <c r="O75" s="219"/>
      <c r="P75" s="220"/>
    </row>
    <row r="76" spans="1:16" ht="24.95" customHeight="1" x14ac:dyDescent="0.2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0"/>
      <c r="M76" s="71"/>
      <c r="N76" s="71"/>
      <c r="O76" s="219"/>
      <c r="P76" s="220"/>
    </row>
    <row r="77" spans="1:16" ht="24.95" customHeight="1" x14ac:dyDescent="0.2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70"/>
      <c r="M77" s="71"/>
      <c r="N77" s="71"/>
      <c r="O77" s="219"/>
      <c r="P77" s="220"/>
    </row>
    <row r="78" spans="1:16" ht="24.95" customHeight="1" x14ac:dyDescent="0.2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70"/>
      <c r="M78" s="71"/>
      <c r="N78" s="71"/>
      <c r="O78" s="219"/>
      <c r="P78" s="220"/>
    </row>
    <row r="79" spans="1:16" ht="24.95" customHeight="1" x14ac:dyDescent="0.2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70"/>
      <c r="M79" s="71"/>
      <c r="N79" s="71"/>
      <c r="O79" s="219"/>
      <c r="P79" s="220"/>
    </row>
    <row r="80" spans="1:16" ht="24.95" customHeight="1" x14ac:dyDescent="0.2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70"/>
      <c r="M80" s="71"/>
      <c r="N80" s="71"/>
      <c r="O80" s="219"/>
      <c r="P80" s="220"/>
    </row>
    <row r="81" spans="1:16" ht="24.95" customHeight="1" x14ac:dyDescent="0.2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70"/>
      <c r="M81" s="71"/>
      <c r="N81" s="71"/>
      <c r="O81" s="219"/>
      <c r="P81" s="220"/>
    </row>
    <row r="82" spans="1:16" ht="24.95" customHeight="1" x14ac:dyDescent="0.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70"/>
      <c r="M82" s="71"/>
      <c r="N82" s="71"/>
      <c r="O82" s="219"/>
      <c r="P82" s="220"/>
    </row>
    <row r="83" spans="1:16" ht="24.95" customHeight="1" x14ac:dyDescent="0.2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70"/>
      <c r="M83" s="71"/>
      <c r="N83" s="71"/>
      <c r="O83" s="219"/>
      <c r="P83" s="220"/>
    </row>
    <row r="84" spans="1:16" ht="24.95" customHeight="1" x14ac:dyDescent="0.2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70"/>
      <c r="M84" s="71"/>
      <c r="N84" s="71"/>
      <c r="O84" s="219"/>
      <c r="P84" s="220"/>
    </row>
    <row r="85" spans="1:16" ht="24.95" customHeight="1" x14ac:dyDescent="0.2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70"/>
      <c r="M85" s="71"/>
      <c r="N85" s="71"/>
      <c r="O85" s="219"/>
      <c r="P85" s="220"/>
    </row>
    <row r="86" spans="1:16" ht="24.95" customHeight="1" x14ac:dyDescent="0.2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70"/>
      <c r="M86" s="71"/>
      <c r="N86" s="71"/>
      <c r="O86" s="219"/>
      <c r="P86" s="220"/>
    </row>
    <row r="87" spans="1:16" ht="24.95" customHeight="1" x14ac:dyDescent="0.2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70"/>
      <c r="M87" s="71"/>
      <c r="N87" s="71"/>
      <c r="O87" s="219"/>
      <c r="P87" s="220"/>
    </row>
    <row r="88" spans="1:16" ht="24.95" customHeight="1" x14ac:dyDescent="0.2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70"/>
      <c r="M88" s="71"/>
      <c r="N88" s="71"/>
      <c r="O88" s="219"/>
      <c r="P88" s="220"/>
    </row>
    <row r="89" spans="1:16" ht="24.95" customHeight="1" x14ac:dyDescent="0.2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70"/>
      <c r="M89" s="71"/>
      <c r="N89" s="71"/>
      <c r="O89" s="219"/>
      <c r="P89" s="220"/>
    </row>
    <row r="90" spans="1:16" ht="24.95" customHeight="1" x14ac:dyDescent="0.2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70"/>
      <c r="M90" s="71"/>
      <c r="N90" s="71"/>
      <c r="O90" s="219"/>
      <c r="P90" s="220"/>
    </row>
    <row r="91" spans="1:16" ht="24.95" customHeight="1" x14ac:dyDescent="0.2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70"/>
      <c r="M91" s="71"/>
      <c r="N91" s="71"/>
      <c r="O91" s="219"/>
      <c r="P91" s="220"/>
    </row>
    <row r="92" spans="1:16" ht="24.95" customHeight="1" x14ac:dyDescent="0.2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1"/>
      <c r="N92" s="71"/>
      <c r="O92" s="219"/>
      <c r="P92" s="220"/>
    </row>
    <row r="93" spans="1:16" ht="24.95" customHeight="1" x14ac:dyDescent="0.2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70"/>
      <c r="M93" s="71"/>
      <c r="N93" s="71"/>
      <c r="O93" s="219"/>
      <c r="P93" s="220"/>
    </row>
    <row r="94" spans="1:16" ht="24.95" customHeight="1" x14ac:dyDescent="0.2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70"/>
      <c r="M94" s="71"/>
      <c r="N94" s="71"/>
      <c r="O94" s="219"/>
      <c r="P94" s="220"/>
    </row>
    <row r="95" spans="1:16" ht="24.95" customHeight="1" x14ac:dyDescent="0.2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70"/>
      <c r="M95" s="71"/>
      <c r="N95" s="71"/>
      <c r="O95" s="219"/>
      <c r="P95" s="220"/>
    </row>
    <row r="96" spans="1:16" ht="24.95" customHeight="1" x14ac:dyDescent="0.2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1"/>
      <c r="N96" s="71"/>
      <c r="O96" s="219"/>
      <c r="P96" s="220"/>
    </row>
    <row r="97" spans="1:16" ht="24.95" customHeight="1" x14ac:dyDescent="0.2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70"/>
      <c r="M97" s="71"/>
      <c r="N97" s="71"/>
      <c r="O97" s="219"/>
      <c r="P97" s="220"/>
    </row>
    <row r="98" spans="1:16" ht="24.95" customHeight="1" x14ac:dyDescent="0.2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70"/>
      <c r="M98" s="71"/>
      <c r="N98" s="71"/>
      <c r="O98" s="219"/>
      <c r="P98" s="220"/>
    </row>
    <row r="99" spans="1:16" ht="24.95" customHeight="1" x14ac:dyDescent="0.2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70"/>
      <c r="M99" s="71"/>
      <c r="N99" s="71"/>
      <c r="O99" s="219"/>
      <c r="P99" s="220"/>
    </row>
    <row r="100" spans="1:16" ht="24.95" customHeight="1" x14ac:dyDescent="0.2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70"/>
      <c r="M100" s="71"/>
      <c r="N100" s="71"/>
      <c r="O100" s="219"/>
      <c r="P100" s="220"/>
    </row>
    <row r="101" spans="1:16" ht="24.95" customHeight="1" x14ac:dyDescent="0.2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70"/>
      <c r="M101" s="71"/>
      <c r="N101" s="71"/>
      <c r="O101" s="219"/>
      <c r="P101" s="220"/>
    </row>
    <row r="102" spans="1:16" ht="24.95" customHeight="1" x14ac:dyDescent="0.2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70"/>
      <c r="M102" s="71"/>
      <c r="N102" s="71"/>
      <c r="O102" s="219"/>
      <c r="P102" s="220"/>
    </row>
    <row r="103" spans="1:16" ht="24.95" customHeight="1" x14ac:dyDescent="0.2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70"/>
      <c r="M103" s="71"/>
      <c r="N103" s="71"/>
      <c r="O103" s="219"/>
      <c r="P103" s="220"/>
    </row>
    <row r="104" spans="1:16" ht="24.95" customHeight="1" x14ac:dyDescent="0.2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70"/>
      <c r="M104" s="71"/>
      <c r="N104" s="71"/>
      <c r="O104" s="219"/>
      <c r="P104" s="220"/>
    </row>
    <row r="105" spans="1:16" ht="24.95" customHeight="1" x14ac:dyDescent="0.2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70"/>
      <c r="M105" s="71"/>
      <c r="N105" s="71"/>
      <c r="O105" s="219"/>
      <c r="P105" s="220"/>
    </row>
    <row r="106" spans="1:16" ht="24.95" customHeight="1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70"/>
      <c r="M106" s="71"/>
      <c r="N106" s="71"/>
      <c r="O106" s="219"/>
      <c r="P106" s="220"/>
    </row>
    <row r="107" spans="1:16" ht="24.95" customHeight="1" x14ac:dyDescent="0.2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70"/>
      <c r="M107" s="71"/>
      <c r="N107" s="71"/>
      <c r="O107" s="219"/>
      <c r="P107" s="220"/>
    </row>
    <row r="108" spans="1:16" ht="24.95" customHeight="1" x14ac:dyDescent="0.2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70"/>
      <c r="M108" s="71"/>
      <c r="N108" s="71"/>
      <c r="O108" s="219"/>
      <c r="P108" s="220"/>
    </row>
    <row r="109" spans="1:16" ht="24.95" customHeight="1" x14ac:dyDescent="0.2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70"/>
      <c r="M109" s="71"/>
      <c r="N109" s="71"/>
      <c r="O109" s="219"/>
      <c r="P109" s="220"/>
    </row>
    <row r="110" spans="1:16" ht="24.95" customHeight="1" x14ac:dyDescent="0.2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70"/>
      <c r="M110" s="71"/>
      <c r="N110" s="71"/>
      <c r="O110" s="219"/>
      <c r="P110" s="220"/>
    </row>
    <row r="111" spans="1:16" ht="24.95" customHeight="1" x14ac:dyDescent="0.2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70"/>
      <c r="M111" s="71"/>
      <c r="N111" s="71"/>
      <c r="O111" s="219"/>
      <c r="P111" s="220"/>
    </row>
    <row r="112" spans="1:16" ht="24.95" customHeight="1" x14ac:dyDescent="0.2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70"/>
      <c r="M112" s="71"/>
      <c r="N112" s="71"/>
      <c r="O112" s="219"/>
      <c r="P112" s="220"/>
    </row>
    <row r="113" spans="1:16" ht="24.95" customHeight="1" x14ac:dyDescent="0.2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70"/>
      <c r="M113" s="71"/>
      <c r="N113" s="71"/>
      <c r="O113" s="219"/>
      <c r="P113" s="220"/>
    </row>
    <row r="114" spans="1:16" ht="24.95" customHeight="1" x14ac:dyDescent="0.2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70"/>
      <c r="M114" s="71"/>
      <c r="N114" s="71"/>
      <c r="O114" s="219"/>
      <c r="P114" s="220"/>
    </row>
    <row r="115" spans="1:16" ht="24.95" customHeight="1" x14ac:dyDescent="0.2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70"/>
      <c r="M115" s="71"/>
      <c r="N115" s="71"/>
      <c r="O115" s="219"/>
      <c r="P115" s="220"/>
    </row>
    <row r="116" spans="1:16" ht="24.95" customHeight="1" x14ac:dyDescent="0.2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70"/>
      <c r="M116" s="71"/>
      <c r="N116" s="71"/>
      <c r="O116" s="219"/>
      <c r="P116" s="220"/>
    </row>
    <row r="117" spans="1:16" ht="24.95" customHeight="1" x14ac:dyDescent="0.2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70"/>
      <c r="M117" s="71"/>
      <c r="N117" s="71"/>
      <c r="O117" s="219"/>
      <c r="P117" s="220"/>
    </row>
    <row r="118" spans="1:16" ht="24.95" customHeight="1" x14ac:dyDescent="0.2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70"/>
      <c r="M118" s="71"/>
      <c r="N118" s="71"/>
      <c r="O118" s="219"/>
      <c r="P118" s="220"/>
    </row>
    <row r="119" spans="1:16" ht="24.95" customHeight="1" x14ac:dyDescent="0.2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70"/>
      <c r="M119" s="71"/>
      <c r="N119" s="71"/>
      <c r="O119" s="219"/>
      <c r="P119" s="220"/>
    </row>
    <row r="120" spans="1:16" ht="24.95" customHeight="1" x14ac:dyDescent="0.2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70"/>
      <c r="M120" s="71"/>
      <c r="N120" s="71"/>
      <c r="O120" s="219"/>
      <c r="P120" s="220"/>
    </row>
    <row r="121" spans="1:16" ht="24.95" customHeight="1" x14ac:dyDescent="0.2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70"/>
      <c r="M121" s="71"/>
      <c r="N121" s="71"/>
      <c r="O121" s="219"/>
      <c r="P121" s="220"/>
    </row>
    <row r="122" spans="1:16" ht="24.95" customHeight="1" x14ac:dyDescent="0.2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70"/>
      <c r="M122" s="71"/>
      <c r="N122" s="71"/>
      <c r="O122" s="219"/>
      <c r="P122" s="220"/>
    </row>
    <row r="123" spans="1:16" ht="24.95" customHeight="1" x14ac:dyDescent="0.2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70"/>
      <c r="M123" s="71"/>
      <c r="N123" s="71"/>
      <c r="O123" s="219"/>
      <c r="P123" s="220"/>
    </row>
    <row r="124" spans="1:16" ht="24.95" customHeight="1" x14ac:dyDescent="0.2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70"/>
      <c r="M124" s="71"/>
      <c r="N124" s="71"/>
      <c r="O124" s="219"/>
      <c r="P124" s="220"/>
    </row>
    <row r="125" spans="1:16" ht="24.95" customHeight="1" x14ac:dyDescent="0.2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70"/>
      <c r="M125" s="71"/>
      <c r="N125" s="71"/>
      <c r="O125" s="219"/>
      <c r="P125" s="220"/>
    </row>
    <row r="126" spans="1:16" ht="24.95" customHeight="1" x14ac:dyDescent="0.2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70"/>
      <c r="M126" s="71"/>
      <c r="N126" s="71"/>
      <c r="O126" s="219"/>
      <c r="P126" s="220"/>
    </row>
    <row r="127" spans="1:16" ht="24.95" customHeight="1" x14ac:dyDescent="0.2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70"/>
      <c r="M127" s="71"/>
      <c r="N127" s="71"/>
      <c r="O127" s="219"/>
      <c r="P127" s="220"/>
    </row>
    <row r="128" spans="1:16" ht="24.95" customHeight="1" x14ac:dyDescent="0.2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70"/>
      <c r="M128" s="71"/>
      <c r="N128" s="71"/>
      <c r="O128" s="219"/>
      <c r="P128" s="220"/>
    </row>
    <row r="129" spans="1:16" ht="24.95" customHeight="1" x14ac:dyDescent="0.2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70"/>
      <c r="M129" s="71"/>
      <c r="N129" s="71"/>
      <c r="O129" s="219"/>
      <c r="P129" s="220"/>
    </row>
    <row r="130" spans="1:16" ht="24.95" customHeight="1" x14ac:dyDescent="0.2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70"/>
      <c r="M130" s="71"/>
      <c r="N130" s="71"/>
      <c r="O130" s="219"/>
      <c r="P130" s="220"/>
    </row>
    <row r="131" spans="1:16" ht="24.95" customHeight="1" x14ac:dyDescent="0.2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70"/>
      <c r="M131" s="71"/>
      <c r="N131" s="71"/>
      <c r="O131" s="219"/>
      <c r="P131" s="220"/>
    </row>
    <row r="132" spans="1:16" ht="24.95" customHeight="1" x14ac:dyDescent="0.2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70"/>
      <c r="M132" s="71"/>
      <c r="N132" s="71"/>
      <c r="O132" s="219"/>
      <c r="P132" s="220"/>
    </row>
    <row r="133" spans="1:16" ht="24.95" customHeight="1" x14ac:dyDescent="0.2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70"/>
      <c r="M133" s="71"/>
      <c r="N133" s="71"/>
      <c r="O133" s="219"/>
      <c r="P133" s="220"/>
    </row>
    <row r="134" spans="1:16" ht="24.95" customHeight="1" x14ac:dyDescent="0.2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70"/>
      <c r="M134" s="71"/>
      <c r="N134" s="71"/>
      <c r="O134" s="219"/>
      <c r="P134" s="220"/>
    </row>
    <row r="135" spans="1:16" ht="24.95" customHeight="1" x14ac:dyDescent="0.2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70"/>
      <c r="M135" s="71"/>
      <c r="N135" s="71"/>
      <c r="O135" s="219"/>
      <c r="P135" s="220"/>
    </row>
    <row r="136" spans="1:16" ht="24.95" customHeight="1" x14ac:dyDescent="0.2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70"/>
      <c r="M136" s="71"/>
      <c r="N136" s="71"/>
      <c r="O136" s="219"/>
      <c r="P136" s="220"/>
    </row>
    <row r="137" spans="1:16" ht="24.95" customHeight="1" x14ac:dyDescent="0.2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70"/>
      <c r="M137" s="71"/>
      <c r="N137" s="71"/>
      <c r="O137" s="219"/>
      <c r="P137" s="220"/>
    </row>
    <row r="138" spans="1:16" ht="24.95" customHeight="1" x14ac:dyDescent="0.2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70"/>
      <c r="M138" s="71"/>
      <c r="N138" s="71"/>
      <c r="O138" s="219"/>
      <c r="P138" s="220"/>
    </row>
    <row r="139" spans="1:16" ht="24.95" customHeight="1" x14ac:dyDescent="0.2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70"/>
      <c r="M139" s="71"/>
      <c r="N139" s="71"/>
      <c r="O139" s="219"/>
      <c r="P139" s="220"/>
    </row>
    <row r="140" spans="1:16" ht="24.95" customHeight="1" x14ac:dyDescent="0.2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70"/>
      <c r="M140" s="71"/>
      <c r="N140" s="71"/>
      <c r="O140" s="219"/>
      <c r="P140" s="220"/>
    </row>
    <row r="141" spans="1:16" ht="24.95" customHeight="1" x14ac:dyDescent="0.2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70"/>
      <c r="M141" s="71"/>
      <c r="N141" s="71"/>
      <c r="O141" s="219"/>
      <c r="P141" s="220"/>
    </row>
    <row r="142" spans="1:16" ht="24.95" customHeight="1" x14ac:dyDescent="0.2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70"/>
      <c r="M142" s="71"/>
      <c r="N142" s="71"/>
      <c r="O142" s="219"/>
      <c r="P142" s="220"/>
    </row>
    <row r="143" spans="1:16" ht="24.95" customHeight="1" x14ac:dyDescent="0.2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70"/>
      <c r="M143" s="71"/>
      <c r="N143" s="71"/>
      <c r="O143" s="219"/>
      <c r="P143" s="220"/>
    </row>
  </sheetData>
  <sheetProtection algorithmName="SHA-512" hashValue="0NQYq3aFyUjR70M3NS0czxnJSMP74e7I5nhwAjjXT2wkcwyJxowDIKjyEXV3Akb6gyNaXrqugMh2cNodt2RCRg==" saltValue="JZyf81bGpU5W3JBHY2/jgw==" spinCount="100000" sheet="1" objects="1" scenarios="1"/>
  <mergeCells count="4">
    <mergeCell ref="A18:N18"/>
    <mergeCell ref="A19:N19"/>
    <mergeCell ref="A20:N20"/>
    <mergeCell ref="A21:N21"/>
  </mergeCells>
  <phoneticPr fontId="9" type="noConversion"/>
  <pageMargins left="0.24" right="0.2" top="0.36" bottom="0.48" header="0.16" footer="0.2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5122"/>
  <sheetViews>
    <sheetView tabSelected="1" view="pageBreakPreview" zoomScale="120" zoomScaleNormal="90" zoomScaleSheetLayoutView="120" workbookViewId="0">
      <pane ySplit="1" topLeftCell="A2" activePane="bottomLeft" state="frozen"/>
      <selection activeCell="A33" sqref="A33:N33"/>
      <selection pane="bottomLeft" activeCell="B5" sqref="B5:K5"/>
    </sheetView>
  </sheetViews>
  <sheetFormatPr defaultColWidth="9.140625" defaultRowHeight="24.95" customHeight="1" x14ac:dyDescent="0.2"/>
  <cols>
    <col min="1" max="1" width="8.42578125" style="53" customWidth="1"/>
    <col min="2" max="2" width="5.85546875" style="52" customWidth="1"/>
    <col min="3" max="9" width="5.7109375" style="52" customWidth="1"/>
    <col min="10" max="10" width="11" style="52" customWidth="1"/>
    <col min="11" max="11" width="11.28515625" style="52" customWidth="1"/>
    <col min="12" max="12" width="33.85546875" style="52" bestFit="1" customWidth="1"/>
    <col min="13" max="13" width="12.85546875" style="53" customWidth="1"/>
    <col min="14" max="16384" width="9.140625" style="53"/>
  </cols>
  <sheetData>
    <row r="1" spans="1:13" s="47" customFormat="1" ht="38.25" customHeight="1" x14ac:dyDescent="0.2">
      <c r="A1" s="276" t="s">
        <v>9</v>
      </c>
      <c r="B1" s="284" t="s">
        <v>75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3" s="47" customFormat="1" ht="38.25" customHeight="1" x14ac:dyDescent="0.2">
      <c r="A2" s="277"/>
      <c r="B2" s="286"/>
      <c r="C2" s="287"/>
      <c r="D2" s="287"/>
      <c r="E2" s="287"/>
      <c r="F2" s="287"/>
      <c r="G2" s="287"/>
      <c r="H2" s="287"/>
      <c r="I2" s="287"/>
      <c r="J2" s="287"/>
      <c r="K2" s="287"/>
      <c r="L2" s="278" t="s">
        <v>80</v>
      </c>
    </row>
    <row r="3" spans="1:13" s="43" customFormat="1" ht="34.5" customHeight="1" x14ac:dyDescent="0.2">
      <c r="A3" s="279">
        <v>1</v>
      </c>
      <c r="B3" s="289" t="s">
        <v>91</v>
      </c>
      <c r="C3" s="289"/>
      <c r="D3" s="289"/>
      <c r="E3" s="289"/>
      <c r="F3" s="289"/>
      <c r="G3" s="289"/>
      <c r="H3" s="289"/>
      <c r="I3" s="289"/>
      <c r="J3" s="289"/>
      <c r="K3" s="289"/>
      <c r="L3" s="280">
        <f>AO_!T7</f>
        <v>0</v>
      </c>
      <c r="M3" s="48"/>
    </row>
    <row r="4" spans="1:13" s="43" customFormat="1" ht="38.25" customHeight="1" x14ac:dyDescent="0.2">
      <c r="A4" s="279">
        <v>2</v>
      </c>
      <c r="B4" s="289" t="s">
        <v>92</v>
      </c>
      <c r="C4" s="289"/>
      <c r="D4" s="289"/>
      <c r="E4" s="289"/>
      <c r="F4" s="289"/>
      <c r="G4" s="289"/>
      <c r="H4" s="289"/>
      <c r="I4" s="289"/>
      <c r="J4" s="289"/>
      <c r="K4" s="289"/>
      <c r="L4" s="280">
        <f>AK!M7</f>
        <v>0</v>
      </c>
      <c r="M4" s="48"/>
    </row>
    <row r="5" spans="1:13" s="43" customFormat="1" ht="34.5" customHeight="1" x14ac:dyDescent="0.2">
      <c r="A5" s="281">
        <v>3</v>
      </c>
      <c r="B5" s="290" t="s">
        <v>136</v>
      </c>
      <c r="C5" s="289"/>
      <c r="D5" s="289"/>
      <c r="E5" s="289"/>
      <c r="F5" s="289"/>
      <c r="G5" s="289"/>
      <c r="H5" s="289"/>
      <c r="I5" s="289"/>
      <c r="J5" s="289"/>
      <c r="K5" s="289"/>
      <c r="L5" s="280">
        <f>+'IMOVINA UKUPNO'!L5</f>
        <v>0</v>
      </c>
      <c r="M5" s="48"/>
    </row>
    <row r="6" spans="1:13" s="43" customFormat="1" ht="34.5" customHeight="1" x14ac:dyDescent="0.2">
      <c r="A6" s="281">
        <v>4</v>
      </c>
      <c r="B6" s="291" t="s">
        <v>76</v>
      </c>
      <c r="C6" s="291"/>
      <c r="D6" s="291"/>
      <c r="E6" s="291"/>
      <c r="F6" s="291"/>
      <c r="G6" s="291"/>
      <c r="H6" s="291"/>
      <c r="I6" s="291"/>
      <c r="J6" s="291"/>
      <c r="K6" s="291"/>
      <c r="L6" s="280">
        <f>OSOBE!D19</f>
        <v>0</v>
      </c>
      <c r="M6" s="48"/>
    </row>
    <row r="7" spans="1:13" s="43" customFormat="1" ht="34.5" customHeight="1" x14ac:dyDescent="0.2">
      <c r="A7" s="281">
        <v>5</v>
      </c>
      <c r="B7" s="291" t="s">
        <v>93</v>
      </c>
      <c r="C7" s="291"/>
      <c r="D7" s="291"/>
      <c r="E7" s="291"/>
      <c r="F7" s="291"/>
      <c r="G7" s="291"/>
      <c r="H7" s="291"/>
      <c r="I7" s="291"/>
      <c r="J7" s="291"/>
      <c r="K7" s="291"/>
      <c r="L7" s="280">
        <f>ODGOVORNOST!D14+'D&amp;O'!D10</f>
        <v>0</v>
      </c>
      <c r="M7" s="48"/>
    </row>
    <row r="8" spans="1:13" s="43" customFormat="1" ht="34.5" customHeight="1" thickBot="1" x14ac:dyDescent="0.25">
      <c r="A8" s="282"/>
      <c r="B8" s="288" t="s">
        <v>77</v>
      </c>
      <c r="C8" s="288"/>
      <c r="D8" s="288"/>
      <c r="E8" s="288"/>
      <c r="F8" s="288"/>
      <c r="G8" s="288"/>
      <c r="H8" s="288"/>
      <c r="I8" s="288"/>
      <c r="J8" s="288"/>
      <c r="K8" s="288"/>
      <c r="L8" s="283">
        <f>SUM(L3:L7)</f>
        <v>0</v>
      </c>
      <c r="M8" s="48"/>
    </row>
    <row r="9" spans="1:13" s="49" customFormat="1" ht="12.75" x14ac:dyDescent="0.2">
      <c r="A9"/>
      <c r="B9"/>
      <c r="C9"/>
      <c r="D9"/>
      <c r="E9"/>
      <c r="F9"/>
      <c r="G9"/>
      <c r="H9"/>
      <c r="I9"/>
      <c r="J9"/>
      <c r="K9"/>
      <c r="L9"/>
    </row>
    <row r="10" spans="1:13" s="49" customFormat="1" ht="12.75" x14ac:dyDescent="0.2">
      <c r="A10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</row>
    <row r="11" spans="1:13" s="272" customFormat="1" ht="15" customHeight="1" x14ac:dyDescent="0.2">
      <c r="A11" s="292" t="s">
        <v>151</v>
      </c>
      <c r="B11" s="292"/>
      <c r="C11" s="292"/>
      <c r="D11" s="292"/>
      <c r="E11" s="292"/>
      <c r="F11" s="292"/>
      <c r="G11" s="292"/>
      <c r="H11" s="273"/>
      <c r="I11" s="273"/>
      <c r="J11" s="274"/>
      <c r="K11" s="292" t="s">
        <v>148</v>
      </c>
      <c r="L11" s="292"/>
    </row>
    <row r="12" spans="1:13" s="272" customFormat="1" ht="11.25" x14ac:dyDescent="0.2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</row>
    <row r="13" spans="1:13" s="272" customFormat="1" ht="15" customHeight="1" x14ac:dyDescent="0.2">
      <c r="A13" s="293"/>
      <c r="B13" s="293"/>
      <c r="C13" s="293"/>
      <c r="D13" s="293"/>
      <c r="E13" s="293"/>
      <c r="F13" s="293"/>
      <c r="G13" s="293"/>
      <c r="H13" s="273"/>
      <c r="I13" s="273"/>
      <c r="J13" s="273"/>
      <c r="K13" s="293"/>
      <c r="L13" s="293"/>
    </row>
    <row r="14" spans="1:13" s="272" customFormat="1" ht="11.25" x14ac:dyDescent="0.2">
      <c r="A14" s="273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</row>
    <row r="15" spans="1:13" s="272" customFormat="1" ht="14.25" x14ac:dyDescent="0.2">
      <c r="A15" s="273"/>
      <c r="B15" s="273"/>
      <c r="C15" s="273"/>
      <c r="D15" s="273"/>
      <c r="E15" s="273"/>
      <c r="F15" s="273"/>
      <c r="G15" s="273"/>
      <c r="H15" s="273"/>
      <c r="I15" s="273"/>
      <c r="J15" s="274" t="s">
        <v>149</v>
      </c>
      <c r="K15" s="294" t="s">
        <v>150</v>
      </c>
      <c r="L15" s="294"/>
    </row>
    <row r="16" spans="1:13" s="49" customFormat="1" ht="12.75" x14ac:dyDescent="0.2">
      <c r="A16"/>
      <c r="B16" s="275"/>
      <c r="C16" s="275"/>
      <c r="D16" s="275"/>
      <c r="E16" s="275"/>
      <c r="F16" s="275"/>
      <c r="G16" s="275"/>
      <c r="H16"/>
      <c r="I16" s="275"/>
      <c r="J16" s="275"/>
      <c r="K16" s="275"/>
      <c r="L16" s="275"/>
    </row>
    <row r="17" spans="2:12" s="49" customFormat="1" ht="24.95" customHeight="1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2:12" s="49" customFormat="1" ht="24.95" customHeight="1" x14ac:dyDescent="0.2"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2:12" s="49" customFormat="1" ht="24.95" customHeight="1" x14ac:dyDescent="0.2"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2:12" s="49" customFormat="1" ht="24.95" customHeight="1" x14ac:dyDescent="0.2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s="49" customFormat="1" ht="24.95" customHeight="1" x14ac:dyDescent="0.2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 s="49" customFormat="1" ht="24.95" customHeight="1" x14ac:dyDescent="0.2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2:12" s="49" customFormat="1" ht="24.95" customHeight="1" x14ac:dyDescent="0.2"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2:12" s="49" customFormat="1" ht="24.95" customHeight="1" x14ac:dyDescent="0.2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2" s="49" customFormat="1" ht="24.95" customHeight="1" x14ac:dyDescent="0.2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spans="2:12" s="49" customFormat="1" ht="24.95" customHeight="1" x14ac:dyDescent="0.2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2:12" s="49" customFormat="1" ht="24.95" customHeight="1" x14ac:dyDescent="0.2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2:12" s="49" customFormat="1" ht="24.95" customHeight="1" x14ac:dyDescent="0.2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2:12" s="49" customFormat="1" ht="24.95" customHeight="1" x14ac:dyDescent="0.2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2:12" s="49" customFormat="1" ht="24.95" customHeight="1" x14ac:dyDescent="0.2"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2:12" s="49" customFormat="1" ht="24.95" customHeight="1" x14ac:dyDescent="0.2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2:12" s="49" customFormat="1" ht="24.95" customHeight="1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2:12" s="49" customFormat="1" ht="24.95" customHeight="1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2:12" s="49" customFormat="1" ht="24.95" customHeight="1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2" s="49" customFormat="1" ht="24.95" customHeight="1" x14ac:dyDescent="0.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2:12" s="49" customFormat="1" ht="24.95" customHeight="1" x14ac:dyDescent="0.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12" s="49" customFormat="1" ht="24.95" customHeight="1" x14ac:dyDescent="0.2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2:12" s="49" customFormat="1" ht="24.95" customHeight="1" x14ac:dyDescent="0.2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2:12" s="49" customFormat="1" ht="24.95" customHeight="1" x14ac:dyDescent="0.2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2:12" s="49" customFormat="1" ht="24.95" customHeight="1" x14ac:dyDescent="0.2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2:12" s="49" customFormat="1" ht="24.95" customHeight="1" x14ac:dyDescent="0.2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2:12" s="49" customFormat="1" ht="24.95" customHeight="1" x14ac:dyDescent="0.2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2:12" s="49" customFormat="1" ht="24.95" customHeight="1" x14ac:dyDescent="0.2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2:12" s="49" customFormat="1" ht="24.95" customHeight="1" x14ac:dyDescent="0.2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2:12" s="49" customFormat="1" ht="24.95" customHeight="1" x14ac:dyDescent="0.2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2:12" s="49" customFormat="1" ht="24.95" customHeight="1" x14ac:dyDescent="0.2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2:12" s="49" customFormat="1" ht="24.95" customHeight="1" x14ac:dyDescent="0.2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2:12" s="49" customFormat="1" ht="24.95" customHeight="1" x14ac:dyDescent="0.2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2:12" s="49" customFormat="1" ht="24.95" customHeight="1" x14ac:dyDescent="0.2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2:12" s="49" customFormat="1" ht="24.95" customHeight="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2:12" s="49" customFormat="1" ht="24.95" customHeight="1" x14ac:dyDescent="0.2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2:12" s="49" customFormat="1" ht="24.95" customHeight="1" x14ac:dyDescent="0.2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2:12" s="49" customFormat="1" ht="24.95" customHeight="1" x14ac:dyDescent="0.2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2:12" s="49" customFormat="1" ht="24.95" customHeight="1" x14ac:dyDescent="0.2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2:12" s="49" customFormat="1" ht="24.95" customHeight="1" x14ac:dyDescent="0.2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2:12" s="49" customFormat="1" ht="24.95" customHeight="1" x14ac:dyDescent="0.2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2:12" s="49" customFormat="1" ht="24.95" customHeight="1" x14ac:dyDescent="0.2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</row>
    <row r="58" spans="2:12" s="49" customFormat="1" ht="24.95" customHeight="1" x14ac:dyDescent="0.2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2:12" s="49" customFormat="1" ht="24.95" customHeight="1" x14ac:dyDescent="0.2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2:12" s="49" customFormat="1" ht="24.95" customHeight="1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spans="2:12" s="49" customFormat="1" ht="24.95" customHeight="1" x14ac:dyDescent="0.2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</row>
    <row r="62" spans="2:12" s="49" customFormat="1" ht="24.95" customHeight="1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</row>
    <row r="63" spans="2:12" s="49" customFormat="1" ht="24.95" customHeight="1" x14ac:dyDescent="0.2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2:12" s="49" customFormat="1" ht="24.95" customHeight="1" x14ac:dyDescent="0.2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</row>
    <row r="65" spans="2:12" s="49" customFormat="1" ht="24.95" customHeight="1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2:12" s="49" customFormat="1" ht="24.95" customHeight="1" x14ac:dyDescent="0.2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2:12" s="49" customFormat="1" ht="24.95" customHeight="1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</row>
    <row r="68" spans="2:12" s="49" customFormat="1" ht="24.95" customHeight="1" x14ac:dyDescent="0.2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</row>
    <row r="69" spans="2:12" s="49" customFormat="1" ht="24.95" customHeight="1" x14ac:dyDescent="0.2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</row>
    <row r="70" spans="2:12" s="49" customFormat="1" ht="24.95" customHeight="1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</row>
    <row r="71" spans="2:12" s="49" customFormat="1" ht="24.95" customHeight="1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</row>
    <row r="72" spans="2:12" s="49" customFormat="1" ht="24.95" customHeight="1" x14ac:dyDescent="0.2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</row>
    <row r="73" spans="2:12" s="49" customFormat="1" ht="24.95" customHeight="1" x14ac:dyDescent="0.2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</row>
    <row r="74" spans="2:12" s="49" customFormat="1" ht="24.95" customHeight="1" x14ac:dyDescent="0.2"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</row>
    <row r="75" spans="2:12" s="49" customFormat="1" ht="24.95" customHeight="1" x14ac:dyDescent="0.2"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</row>
    <row r="76" spans="2:12" s="49" customFormat="1" ht="24.95" customHeight="1" x14ac:dyDescent="0.2"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</row>
    <row r="77" spans="2:12" s="49" customFormat="1" ht="24.95" customHeight="1" x14ac:dyDescent="0.2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</row>
    <row r="78" spans="2:12" s="49" customFormat="1" ht="24.95" customHeight="1" x14ac:dyDescent="0.2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</row>
    <row r="79" spans="2:12" s="49" customFormat="1" ht="24.95" customHeight="1" x14ac:dyDescent="0.2"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</row>
    <row r="80" spans="2:12" s="49" customFormat="1" ht="24.95" customHeight="1" x14ac:dyDescent="0.2"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</row>
    <row r="81" spans="2:12" s="49" customFormat="1" ht="24.95" customHeight="1" x14ac:dyDescent="0.2"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  <row r="82" spans="2:12" s="49" customFormat="1" ht="24.95" customHeight="1" x14ac:dyDescent="0.2"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2:12" s="49" customFormat="1" ht="24.95" customHeight="1" x14ac:dyDescent="0.2"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</row>
    <row r="84" spans="2:12" s="49" customFormat="1" ht="24.95" customHeight="1" x14ac:dyDescent="0.2"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  <row r="85" spans="2:12" s="49" customFormat="1" ht="24.95" customHeight="1" x14ac:dyDescent="0.2"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2:12" s="49" customFormat="1" ht="24.95" customHeight="1" x14ac:dyDescent="0.2"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2:12" s="49" customFormat="1" ht="24.95" customHeight="1" x14ac:dyDescent="0.2"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</row>
    <row r="88" spans="2:12" s="49" customFormat="1" ht="24.95" customHeight="1" x14ac:dyDescent="0.2"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</row>
    <row r="89" spans="2:12" s="49" customFormat="1" ht="24.95" customHeight="1" x14ac:dyDescent="0.2"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</row>
    <row r="90" spans="2:12" s="49" customFormat="1" ht="24.95" customHeight="1" x14ac:dyDescent="0.2"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</row>
    <row r="91" spans="2:12" s="49" customFormat="1" ht="24.95" customHeight="1" x14ac:dyDescent="0.2"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  <row r="92" spans="2:12" s="49" customFormat="1" ht="24.95" customHeight="1" x14ac:dyDescent="0.2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</row>
    <row r="93" spans="2:12" s="49" customFormat="1" ht="24.95" customHeight="1" x14ac:dyDescent="0.2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</row>
    <row r="94" spans="2:12" s="49" customFormat="1" ht="24.95" customHeight="1" x14ac:dyDescent="0.2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2:12" s="49" customFormat="1" ht="24.95" customHeight="1" x14ac:dyDescent="0.2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2:12" s="49" customFormat="1" ht="24.95" customHeight="1" x14ac:dyDescent="0.2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</row>
    <row r="97" spans="2:12" s="49" customFormat="1" ht="24.95" customHeight="1" x14ac:dyDescent="0.2"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</row>
    <row r="98" spans="2:12" s="49" customFormat="1" ht="24.95" customHeight="1" x14ac:dyDescent="0.2"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</row>
    <row r="99" spans="2:12" s="49" customFormat="1" ht="24.95" customHeight="1" x14ac:dyDescent="0.2"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</row>
    <row r="100" spans="2:12" s="49" customFormat="1" ht="24.95" customHeight="1" x14ac:dyDescent="0.2"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2:12" s="49" customFormat="1" ht="24.95" customHeight="1" x14ac:dyDescent="0.2"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</row>
    <row r="102" spans="2:12" s="49" customFormat="1" ht="24.95" customHeight="1" x14ac:dyDescent="0.2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2:12" s="49" customFormat="1" ht="24.95" customHeight="1" x14ac:dyDescent="0.2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2:12" s="49" customFormat="1" ht="24.95" customHeight="1" x14ac:dyDescent="0.2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2:12" s="49" customFormat="1" ht="24.95" customHeight="1" x14ac:dyDescent="0.2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2:12" s="49" customFormat="1" ht="24.95" customHeight="1" x14ac:dyDescent="0.2"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2:12" s="49" customFormat="1" ht="24.95" customHeight="1" x14ac:dyDescent="0.2"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</row>
    <row r="108" spans="2:12" s="49" customFormat="1" ht="24.95" customHeight="1" x14ac:dyDescent="0.2"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</row>
    <row r="109" spans="2:12" s="49" customFormat="1" ht="24.95" customHeight="1" x14ac:dyDescent="0.2"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2:12" s="49" customFormat="1" ht="24.95" customHeight="1" x14ac:dyDescent="0.2"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2:12" s="49" customFormat="1" ht="24.95" customHeight="1" x14ac:dyDescent="0.2"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2:12" s="49" customFormat="1" ht="24.95" customHeight="1" x14ac:dyDescent="0.2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2:12" s="49" customFormat="1" ht="24.95" customHeight="1" x14ac:dyDescent="0.2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2:12" s="49" customFormat="1" ht="24.95" customHeight="1" x14ac:dyDescent="0.2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2:12" s="49" customFormat="1" ht="24.95" customHeight="1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2:12" s="49" customFormat="1" ht="24.95" customHeight="1" x14ac:dyDescent="0.2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2:12" s="49" customFormat="1" ht="24.95" customHeight="1" x14ac:dyDescent="0.2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</row>
    <row r="118" spans="2:12" s="49" customFormat="1" ht="24.95" customHeight="1" x14ac:dyDescent="0.2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2:12" s="49" customFormat="1" ht="24.95" customHeight="1" x14ac:dyDescent="0.2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2:12" s="49" customFormat="1" ht="24.95" customHeight="1" x14ac:dyDescent="0.2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</row>
    <row r="121" spans="2:12" s="49" customFormat="1" ht="24.95" customHeight="1" x14ac:dyDescent="0.2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</row>
    <row r="122" spans="2:12" s="49" customFormat="1" ht="24.95" customHeight="1" x14ac:dyDescent="0.2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</row>
    <row r="123" spans="2:12" s="49" customFormat="1" ht="24.95" customHeight="1" x14ac:dyDescent="0.2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</row>
    <row r="124" spans="2:12" s="49" customFormat="1" ht="24.95" customHeight="1" x14ac:dyDescent="0.2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</row>
    <row r="125" spans="2:12" s="49" customFormat="1" ht="24.95" customHeight="1" x14ac:dyDescent="0.2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</row>
    <row r="126" spans="2:12" s="49" customFormat="1" ht="24.95" customHeight="1" x14ac:dyDescent="0.2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2:12" s="49" customFormat="1" ht="24.95" customHeight="1" x14ac:dyDescent="0.2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</row>
    <row r="128" spans="2:12" s="49" customFormat="1" ht="24.95" customHeight="1" x14ac:dyDescent="0.2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</row>
    <row r="129" spans="2:12" s="49" customFormat="1" ht="24.95" customHeight="1" x14ac:dyDescent="0.2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</row>
    <row r="130" spans="2:12" s="49" customFormat="1" ht="24.95" customHeight="1" x14ac:dyDescent="0.2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</row>
    <row r="131" spans="2:12" s="51" customFormat="1" ht="24.95" customHeight="1" x14ac:dyDescent="0.2"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</row>
    <row r="65122" spans="10:11" ht="24.95" customHeight="1" x14ac:dyDescent="0.2">
      <c r="J65122" s="52">
        <f>SUM(J4:J65121)</f>
        <v>0</v>
      </c>
      <c r="K65122" s="52">
        <f>SUM(K4:K65121)</f>
        <v>0</v>
      </c>
    </row>
  </sheetData>
  <sheetProtection algorithmName="SHA-512" hashValue="bxmkHVXYNHbHl/P3pXM2/E34//hoBCQoQj3kUjZVID2gH49AUHjldkH1/P+tUuwvnESh88AtNEG+OSWunoFl9w==" saltValue="atF7KELtV4fwX14p1Lt3Cg==" spinCount="100000" sheet="1" objects="1" scenarios="1"/>
  <mergeCells count="13">
    <mergeCell ref="A11:G11"/>
    <mergeCell ref="A13:G13"/>
    <mergeCell ref="K11:L11"/>
    <mergeCell ref="K13:L13"/>
    <mergeCell ref="K15:L15"/>
    <mergeCell ref="B1:L1"/>
    <mergeCell ref="B2:K2"/>
    <mergeCell ref="B8:K8"/>
    <mergeCell ref="B4:K4"/>
    <mergeCell ref="B3:K3"/>
    <mergeCell ref="B5:K5"/>
    <mergeCell ref="B6:K6"/>
    <mergeCell ref="B7:K7"/>
  </mergeCells>
  <phoneticPr fontId="9" type="noConversion"/>
  <pageMargins left="0.23622047244094491" right="0.19685039370078741" top="0.35433070866141736" bottom="0.47244094488188981" header="0.15748031496062992" footer="0.19685039370078741"/>
  <pageSetup paperSize="9" scale="92" orientation="portrait" r:id="rId1"/>
  <headerFooter alignWithMargins="0">
    <oddFooter xml:space="preserve">&amp;C&amp;"Arial,Kurziv"&amp;8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1"/>
  <sheetViews>
    <sheetView view="pageBreakPreview" zoomScale="80" zoomScaleNormal="100" zoomScaleSheetLayoutView="80" workbookViewId="0">
      <selection activeCell="H28" sqref="H28"/>
    </sheetView>
  </sheetViews>
  <sheetFormatPr defaultColWidth="9.140625" defaultRowHeight="24.95" customHeight="1" x14ac:dyDescent="0.2"/>
  <cols>
    <col min="1" max="11" width="9.140625" style="89"/>
    <col min="12" max="12" width="9.140625" style="90"/>
    <col min="13" max="14" width="9.140625" style="91"/>
    <col min="15" max="15" width="9.140625" style="92"/>
    <col min="16" max="16384" width="9.140625" style="85"/>
  </cols>
  <sheetData>
    <row r="1" spans="1:16" ht="24.95" customHeight="1" x14ac:dyDescent="0.2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  <c r="M1" s="95"/>
      <c r="N1" s="95"/>
      <c r="O1" s="83"/>
      <c r="P1" s="84"/>
    </row>
    <row r="2" spans="1:16" ht="24.95" customHeight="1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4"/>
      <c r="M2" s="95"/>
      <c r="N2" s="95"/>
      <c r="O2" s="83"/>
      <c r="P2" s="84"/>
    </row>
    <row r="3" spans="1:16" ht="24.9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4"/>
      <c r="M3" s="95"/>
      <c r="N3" s="95"/>
      <c r="O3" s="83"/>
      <c r="P3" s="84"/>
    </row>
    <row r="4" spans="1:16" ht="24.95" customHeight="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4"/>
      <c r="M4" s="95"/>
      <c r="N4" s="95"/>
      <c r="O4" s="83"/>
      <c r="P4" s="84"/>
    </row>
    <row r="5" spans="1:16" ht="24.95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4"/>
      <c r="M5" s="95"/>
      <c r="N5" s="95"/>
      <c r="O5" s="83"/>
      <c r="P5" s="84"/>
    </row>
    <row r="6" spans="1:16" ht="24.75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4"/>
      <c r="M6" s="95"/>
      <c r="N6" s="95"/>
      <c r="O6" s="83"/>
      <c r="P6" s="84"/>
    </row>
    <row r="7" spans="1:16" ht="24.95" customHeight="1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95"/>
      <c r="N7" s="95"/>
      <c r="O7" s="83"/>
      <c r="P7" s="84"/>
    </row>
    <row r="8" spans="1:16" ht="24.95" customHeight="1" x14ac:dyDescent="0.2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  <c r="M8" s="95"/>
      <c r="N8" s="95"/>
      <c r="O8" s="83"/>
      <c r="P8" s="84"/>
    </row>
    <row r="9" spans="1:16" ht="24.95" customHeight="1" x14ac:dyDescent="0.2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4"/>
      <c r="M9" s="95"/>
      <c r="N9" s="95"/>
      <c r="O9" s="83"/>
      <c r="P9" s="84"/>
    </row>
    <row r="10" spans="1:16" ht="24.95" customHeight="1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4"/>
      <c r="M10" s="95"/>
      <c r="N10" s="95"/>
      <c r="O10" s="83"/>
      <c r="P10" s="84"/>
    </row>
    <row r="11" spans="1:16" ht="24.95" customHeight="1" x14ac:dyDescent="0.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4"/>
      <c r="M11" s="95"/>
      <c r="N11" s="95"/>
      <c r="O11" s="83"/>
      <c r="P11" s="84"/>
    </row>
    <row r="12" spans="1:16" ht="24.9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4"/>
      <c r="M12" s="95"/>
      <c r="N12" s="95"/>
      <c r="O12" s="83"/>
      <c r="P12" s="84"/>
    </row>
    <row r="13" spans="1:16" ht="24.95" customHeight="1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  <c r="M13" s="95"/>
      <c r="N13" s="95"/>
      <c r="O13" s="83"/>
      <c r="P13" s="84"/>
    </row>
    <row r="14" spans="1:16" ht="24.95" customHeight="1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4"/>
      <c r="M14" s="95"/>
      <c r="N14" s="95"/>
      <c r="O14" s="83"/>
      <c r="P14" s="84"/>
    </row>
    <row r="15" spans="1:16" ht="24.95" customHeight="1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4"/>
      <c r="M15" s="95"/>
      <c r="N15" s="95"/>
      <c r="O15" s="83"/>
      <c r="P15" s="84"/>
    </row>
    <row r="16" spans="1:16" s="88" customFormat="1" ht="60" customHeight="1" x14ac:dyDescent="0.2">
      <c r="A16" s="298"/>
      <c r="B16" s="298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86"/>
      <c r="P16" s="87"/>
    </row>
    <row r="17" spans="1:16" s="88" customFormat="1" ht="60.75" customHeight="1" x14ac:dyDescent="0.2">
      <c r="A17" s="297" t="s">
        <v>48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86"/>
      <c r="P17" s="87"/>
    </row>
    <row r="18" spans="1:16" s="88" customFormat="1" ht="42" customHeight="1" x14ac:dyDescent="0.2">
      <c r="A18" s="298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86"/>
      <c r="P18" s="87"/>
    </row>
    <row r="19" spans="1:16" s="88" customFormat="1" ht="42" customHeight="1" x14ac:dyDescent="0.2">
      <c r="A19" s="296" t="s">
        <v>94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86"/>
      <c r="P19" s="87"/>
    </row>
    <row r="20" spans="1:16" ht="24.95" customHeight="1" x14ac:dyDescent="0.2">
      <c r="A20" s="296" t="s">
        <v>95</v>
      </c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83"/>
      <c r="P20" s="84"/>
    </row>
    <row r="21" spans="1:16" ht="24.95" customHeight="1" x14ac:dyDescent="0.4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98"/>
      <c r="N21" s="98"/>
      <c r="O21" s="83"/>
      <c r="P21" s="84"/>
    </row>
    <row r="22" spans="1:16" ht="24.95" customHeight="1" x14ac:dyDescent="0.4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7"/>
      <c r="M22" s="98"/>
      <c r="N22" s="98"/>
      <c r="O22" s="83"/>
      <c r="P22" s="84"/>
    </row>
    <row r="23" spans="1:16" ht="24.95" customHeight="1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4"/>
      <c r="M23" s="95"/>
      <c r="N23" s="95"/>
      <c r="O23" s="83"/>
      <c r="P23" s="84"/>
    </row>
    <row r="24" spans="1:16" ht="24.95" customHeight="1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4"/>
      <c r="M24" s="95"/>
      <c r="N24" s="95"/>
      <c r="O24" s="83"/>
      <c r="P24" s="84"/>
    </row>
    <row r="25" spans="1:16" ht="24.95" customHeight="1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4"/>
      <c r="M25" s="95"/>
      <c r="N25" s="95"/>
      <c r="O25" s="83"/>
      <c r="P25" s="84"/>
    </row>
    <row r="26" spans="1:16" ht="24.95" customHeight="1" x14ac:dyDescent="0.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4"/>
      <c r="M26" s="95"/>
      <c r="N26" s="95"/>
      <c r="O26" s="83"/>
      <c r="P26" s="84"/>
    </row>
    <row r="27" spans="1:16" ht="24.95" customHeight="1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4"/>
      <c r="M27" s="95"/>
      <c r="N27" s="95"/>
      <c r="O27" s="83"/>
      <c r="P27" s="84"/>
    </row>
    <row r="28" spans="1:16" ht="24.95" customHeight="1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4"/>
      <c r="M28" s="95"/>
      <c r="N28" s="95"/>
      <c r="O28" s="83"/>
      <c r="P28" s="84"/>
    </row>
    <row r="29" spans="1:16" ht="24.95" customHeight="1" x14ac:dyDescent="0.2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4"/>
      <c r="M29" s="95"/>
      <c r="N29" s="95"/>
      <c r="O29" s="83"/>
      <c r="P29" s="84"/>
    </row>
    <row r="30" spans="1:16" ht="24.95" customHeight="1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4"/>
      <c r="M30" s="95"/>
      <c r="N30" s="95"/>
      <c r="O30" s="83"/>
      <c r="P30" s="84"/>
    </row>
    <row r="31" spans="1:16" ht="24.9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4"/>
      <c r="M31" s="95"/>
      <c r="N31" s="95"/>
      <c r="O31" s="83"/>
      <c r="P31" s="84"/>
    </row>
    <row r="32" spans="1:16" ht="24.95" customHeight="1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4"/>
      <c r="M32" s="95"/>
      <c r="N32" s="95"/>
      <c r="O32" s="83"/>
      <c r="P32" s="84"/>
    </row>
    <row r="33" spans="1:16" ht="24.95" customHeight="1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4"/>
      <c r="M33" s="95"/>
      <c r="N33" s="95"/>
      <c r="O33" s="83"/>
      <c r="P33" s="84"/>
    </row>
    <row r="34" spans="1:16" ht="24.95" customHeight="1" x14ac:dyDescent="0.2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4"/>
      <c r="M34" s="95"/>
      <c r="N34" s="95"/>
      <c r="O34" s="83"/>
      <c r="P34" s="84"/>
    </row>
    <row r="35" spans="1:16" ht="24.95" customHeight="1" x14ac:dyDescent="0.2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4"/>
      <c r="M35" s="95"/>
      <c r="N35" s="95"/>
      <c r="O35" s="83"/>
      <c r="P35" s="84"/>
    </row>
    <row r="36" spans="1:16" ht="24.95" customHeight="1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1"/>
      <c r="M36" s="82"/>
      <c r="N36" s="82"/>
      <c r="O36" s="83"/>
      <c r="P36" s="84"/>
    </row>
    <row r="37" spans="1:16" ht="24.95" customHeight="1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1"/>
      <c r="M37" s="82"/>
      <c r="N37" s="82"/>
      <c r="O37" s="83"/>
      <c r="P37" s="84"/>
    </row>
    <row r="38" spans="1:16" ht="24.95" customHeight="1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1"/>
      <c r="M38" s="82"/>
      <c r="N38" s="82"/>
      <c r="O38" s="83"/>
      <c r="P38" s="84"/>
    </row>
    <row r="39" spans="1:16" ht="24.95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1"/>
      <c r="M39" s="82"/>
      <c r="N39" s="82"/>
      <c r="O39" s="83"/>
      <c r="P39" s="84"/>
    </row>
    <row r="40" spans="1:16" ht="24.95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1"/>
      <c r="M40" s="82"/>
      <c r="N40" s="82"/>
      <c r="O40" s="83"/>
      <c r="P40" s="84"/>
    </row>
    <row r="41" spans="1:16" ht="24.95" customHeight="1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1"/>
      <c r="M41" s="82"/>
      <c r="N41" s="82"/>
      <c r="O41" s="83"/>
      <c r="P41" s="84"/>
    </row>
    <row r="42" spans="1:16" ht="24.95" customHeight="1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82"/>
      <c r="N42" s="82"/>
      <c r="O42" s="83"/>
      <c r="P42" s="84"/>
    </row>
    <row r="43" spans="1:16" ht="24.95" customHeight="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1"/>
      <c r="M43" s="82"/>
      <c r="N43" s="82"/>
      <c r="O43" s="83"/>
      <c r="P43" s="84"/>
    </row>
    <row r="44" spans="1:16" ht="24.95" customHeight="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2"/>
      <c r="N44" s="82"/>
      <c r="O44" s="83"/>
      <c r="P44" s="84"/>
    </row>
    <row r="45" spans="1:16" ht="24.95" customHeight="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2"/>
      <c r="N45" s="82"/>
      <c r="O45" s="83"/>
      <c r="P45" s="84"/>
    </row>
    <row r="46" spans="1:16" ht="24.95" customHeight="1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2"/>
      <c r="N46" s="82"/>
      <c r="O46" s="83"/>
      <c r="P46" s="84"/>
    </row>
    <row r="47" spans="1:16" ht="24.9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1"/>
      <c r="M47" s="82"/>
      <c r="N47" s="82"/>
      <c r="O47" s="83"/>
      <c r="P47" s="84"/>
    </row>
    <row r="48" spans="1:16" ht="24.95" customHeight="1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1"/>
      <c r="M48" s="82"/>
      <c r="N48" s="82"/>
      <c r="O48" s="83"/>
      <c r="P48" s="84"/>
    </row>
    <row r="49" spans="1:16" ht="24.95" customHeight="1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1"/>
      <c r="M49" s="82"/>
      <c r="N49" s="82"/>
      <c r="O49" s="83"/>
      <c r="P49" s="84"/>
    </row>
    <row r="50" spans="1:16" ht="24.95" customHeight="1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1"/>
      <c r="M50" s="82"/>
      <c r="N50" s="82"/>
      <c r="O50" s="83"/>
      <c r="P50" s="84"/>
    </row>
    <row r="51" spans="1:16" ht="24.95" customHeight="1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1"/>
      <c r="M51" s="82"/>
      <c r="N51" s="82"/>
      <c r="O51" s="83"/>
      <c r="P51" s="84"/>
    </row>
    <row r="52" spans="1:16" ht="24.95" customHeight="1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1"/>
      <c r="M52" s="82"/>
      <c r="N52" s="82"/>
      <c r="O52" s="83"/>
      <c r="P52" s="84"/>
    </row>
    <row r="53" spans="1:16" ht="24.95" customHeight="1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1"/>
      <c r="M53" s="82"/>
      <c r="N53" s="82"/>
      <c r="O53" s="83"/>
      <c r="P53" s="84"/>
    </row>
    <row r="54" spans="1:16" ht="24.95" customHeight="1" x14ac:dyDescent="0.2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1"/>
      <c r="M54" s="82"/>
      <c r="N54" s="82"/>
      <c r="O54" s="83"/>
      <c r="P54" s="84"/>
    </row>
    <row r="55" spans="1:16" ht="24.95" customHeight="1" x14ac:dyDescent="0.2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1"/>
      <c r="M55" s="82"/>
      <c r="N55" s="82"/>
      <c r="O55" s="83"/>
      <c r="P55" s="84"/>
    </row>
    <row r="56" spans="1:16" ht="24.95" customHeight="1" x14ac:dyDescent="0.2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1"/>
      <c r="M56" s="82"/>
      <c r="N56" s="82"/>
      <c r="O56" s="83"/>
      <c r="P56" s="84"/>
    </row>
    <row r="57" spans="1:16" ht="24.95" customHeight="1" x14ac:dyDescent="0.2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1"/>
      <c r="M57" s="82"/>
      <c r="N57" s="82"/>
      <c r="O57" s="83"/>
      <c r="P57" s="84"/>
    </row>
    <row r="58" spans="1:16" ht="24.9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1"/>
      <c r="M58" s="82"/>
      <c r="N58" s="82"/>
      <c r="O58" s="83"/>
      <c r="P58" s="84"/>
    </row>
    <row r="59" spans="1:16" ht="24.95" customHeight="1" x14ac:dyDescent="0.2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1"/>
      <c r="M59" s="82"/>
      <c r="N59" s="82"/>
      <c r="O59" s="83"/>
      <c r="P59" s="84"/>
    </row>
    <row r="60" spans="1:16" ht="24.9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1"/>
      <c r="M60" s="82"/>
      <c r="N60" s="82"/>
      <c r="O60" s="83"/>
      <c r="P60" s="84"/>
    </row>
    <row r="61" spans="1:16" ht="24.95" customHeight="1" x14ac:dyDescent="0.2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1"/>
      <c r="M61" s="82"/>
      <c r="N61" s="82"/>
      <c r="O61" s="83"/>
      <c r="P61" s="84"/>
    </row>
    <row r="62" spans="1:16" ht="24.95" customHeight="1" x14ac:dyDescent="0.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1"/>
      <c r="M62" s="82"/>
      <c r="N62" s="82"/>
      <c r="O62" s="83"/>
      <c r="P62" s="84"/>
    </row>
    <row r="63" spans="1:16" ht="24.95" customHeight="1" x14ac:dyDescent="0.2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1"/>
      <c r="M63" s="82"/>
      <c r="N63" s="82"/>
      <c r="O63" s="83"/>
      <c r="P63" s="84"/>
    </row>
    <row r="64" spans="1:16" ht="24.95" customHeight="1" x14ac:dyDescent="0.2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1"/>
      <c r="M64" s="82"/>
      <c r="N64" s="82"/>
      <c r="O64" s="83"/>
      <c r="P64" s="84"/>
    </row>
    <row r="65" spans="1:16" ht="24.95" customHeight="1" x14ac:dyDescent="0.2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1"/>
      <c r="M65" s="82"/>
      <c r="N65" s="82"/>
      <c r="O65" s="83"/>
      <c r="P65" s="84"/>
    </row>
    <row r="66" spans="1:16" ht="24.95" customHeight="1" x14ac:dyDescent="0.2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1"/>
      <c r="M66" s="82"/>
      <c r="N66" s="82"/>
      <c r="O66" s="83"/>
      <c r="P66" s="84"/>
    </row>
    <row r="67" spans="1:16" ht="24.95" customHeight="1" x14ac:dyDescent="0.2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1"/>
      <c r="M67" s="82"/>
      <c r="N67" s="82"/>
      <c r="O67" s="83"/>
      <c r="P67" s="84"/>
    </row>
    <row r="68" spans="1:16" ht="24.95" customHeight="1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1"/>
      <c r="M68" s="82"/>
      <c r="N68" s="82"/>
      <c r="O68" s="83"/>
      <c r="P68" s="84"/>
    </row>
    <row r="69" spans="1:16" ht="24.95" customHeight="1" x14ac:dyDescent="0.2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1"/>
      <c r="M69" s="82"/>
      <c r="N69" s="82"/>
      <c r="O69" s="83"/>
      <c r="P69" s="84"/>
    </row>
    <row r="70" spans="1:16" ht="24.95" customHeight="1" x14ac:dyDescent="0.2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1"/>
      <c r="M70" s="82"/>
      <c r="N70" s="82"/>
      <c r="O70" s="83"/>
      <c r="P70" s="84"/>
    </row>
    <row r="71" spans="1:16" ht="24.95" customHeight="1" x14ac:dyDescent="0.2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1"/>
      <c r="M71" s="82"/>
      <c r="N71" s="82"/>
      <c r="O71" s="83"/>
      <c r="P71" s="84"/>
    </row>
    <row r="72" spans="1:16" ht="24.95" customHeight="1" x14ac:dyDescent="0.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1"/>
      <c r="M72" s="82"/>
      <c r="N72" s="82"/>
      <c r="O72" s="83"/>
      <c r="P72" s="84"/>
    </row>
    <row r="73" spans="1:16" ht="24.95" customHeight="1" x14ac:dyDescent="0.2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1"/>
      <c r="M73" s="82"/>
      <c r="N73" s="82"/>
      <c r="O73" s="83"/>
      <c r="P73" s="84"/>
    </row>
    <row r="74" spans="1:16" ht="24.95" customHeight="1" x14ac:dyDescent="0.2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1"/>
      <c r="M74" s="82"/>
      <c r="N74" s="82"/>
      <c r="O74" s="83"/>
      <c r="P74" s="84"/>
    </row>
    <row r="75" spans="1:16" ht="24.95" customHeight="1" x14ac:dyDescent="0.2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1"/>
      <c r="M75" s="82"/>
      <c r="N75" s="82"/>
      <c r="O75" s="83"/>
      <c r="P75" s="84"/>
    </row>
    <row r="76" spans="1:16" ht="24.95" customHeight="1" x14ac:dyDescent="0.2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1"/>
      <c r="M76" s="82"/>
      <c r="N76" s="82"/>
      <c r="O76" s="83"/>
      <c r="P76" s="84"/>
    </row>
    <row r="77" spans="1:16" ht="24.95" customHeight="1" x14ac:dyDescent="0.2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1"/>
      <c r="M77" s="82"/>
      <c r="N77" s="82"/>
      <c r="O77" s="83"/>
      <c r="P77" s="84"/>
    </row>
    <row r="78" spans="1:16" ht="24.95" customHeight="1" x14ac:dyDescent="0.2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1"/>
      <c r="M78" s="82"/>
      <c r="N78" s="82"/>
      <c r="O78" s="83"/>
      <c r="P78" s="84"/>
    </row>
    <row r="79" spans="1:16" ht="24.95" customHeight="1" x14ac:dyDescent="0.2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1"/>
      <c r="M79" s="82"/>
      <c r="N79" s="82"/>
      <c r="O79" s="83"/>
      <c r="P79" s="84"/>
    </row>
    <row r="80" spans="1:16" ht="24.95" customHeight="1" x14ac:dyDescent="0.2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1"/>
      <c r="M80" s="82"/>
      <c r="N80" s="82"/>
      <c r="O80" s="83"/>
      <c r="P80" s="84"/>
    </row>
    <row r="81" spans="1:16" ht="24.95" customHeight="1" x14ac:dyDescent="0.2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1"/>
      <c r="M81" s="82"/>
      <c r="N81" s="82"/>
      <c r="O81" s="83"/>
      <c r="P81" s="84"/>
    </row>
    <row r="82" spans="1:16" ht="24.95" customHeight="1" x14ac:dyDescent="0.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1"/>
      <c r="M82" s="82"/>
      <c r="N82" s="82"/>
      <c r="O82" s="83"/>
      <c r="P82" s="84"/>
    </row>
    <row r="83" spans="1:16" ht="24.95" customHeight="1" x14ac:dyDescent="0.2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1"/>
      <c r="M83" s="82"/>
      <c r="N83" s="82"/>
      <c r="O83" s="83"/>
      <c r="P83" s="84"/>
    </row>
    <row r="84" spans="1:16" ht="24.95" customHeight="1" x14ac:dyDescent="0.2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1"/>
      <c r="M84" s="82"/>
      <c r="N84" s="82"/>
      <c r="O84" s="83"/>
      <c r="P84" s="84"/>
    </row>
    <row r="85" spans="1:16" ht="24.95" customHeight="1" x14ac:dyDescent="0.2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1"/>
      <c r="M85" s="82"/>
      <c r="N85" s="82"/>
      <c r="O85" s="83"/>
      <c r="P85" s="84"/>
    </row>
    <row r="86" spans="1:16" ht="24.95" customHeight="1" x14ac:dyDescent="0.2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1"/>
      <c r="M86" s="82"/>
      <c r="N86" s="82"/>
      <c r="O86" s="83"/>
      <c r="P86" s="84"/>
    </row>
    <row r="87" spans="1:16" ht="24.95" customHeight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1"/>
      <c r="M87" s="82"/>
      <c r="N87" s="82"/>
      <c r="O87" s="83"/>
      <c r="P87" s="84"/>
    </row>
    <row r="88" spans="1:16" ht="24.95" customHeight="1" x14ac:dyDescent="0.2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1"/>
      <c r="M88" s="82"/>
      <c r="N88" s="82"/>
      <c r="O88" s="83"/>
      <c r="P88" s="84"/>
    </row>
    <row r="89" spans="1:16" ht="24.95" customHeight="1" x14ac:dyDescent="0.2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1"/>
      <c r="M89" s="82"/>
      <c r="N89" s="82"/>
      <c r="O89" s="83"/>
      <c r="P89" s="84"/>
    </row>
    <row r="90" spans="1:16" ht="24.95" customHeight="1" x14ac:dyDescent="0.2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1"/>
      <c r="M90" s="82"/>
      <c r="N90" s="82"/>
      <c r="O90" s="83"/>
      <c r="P90" s="84"/>
    </row>
    <row r="91" spans="1:16" ht="24.95" customHeight="1" x14ac:dyDescent="0.2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1"/>
      <c r="M91" s="82"/>
      <c r="N91" s="82"/>
      <c r="O91" s="83"/>
      <c r="P91" s="84"/>
    </row>
    <row r="92" spans="1:16" ht="24.95" customHeight="1" x14ac:dyDescent="0.2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1"/>
      <c r="M92" s="82"/>
      <c r="N92" s="82"/>
      <c r="O92" s="83"/>
      <c r="P92" s="84"/>
    </row>
    <row r="93" spans="1:16" ht="24.95" customHeight="1" x14ac:dyDescent="0.2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1"/>
      <c r="M93" s="82"/>
      <c r="N93" s="82"/>
      <c r="O93" s="83"/>
      <c r="P93" s="84"/>
    </row>
    <row r="94" spans="1:16" ht="24.95" customHeight="1" x14ac:dyDescent="0.2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1"/>
      <c r="M94" s="82"/>
      <c r="N94" s="82"/>
      <c r="O94" s="83"/>
      <c r="P94" s="84"/>
    </row>
    <row r="95" spans="1:16" ht="24.95" customHeight="1" x14ac:dyDescent="0.2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1"/>
      <c r="M95" s="82"/>
      <c r="N95" s="82"/>
      <c r="O95" s="83"/>
      <c r="P95" s="84"/>
    </row>
    <row r="96" spans="1:16" ht="24.95" customHeight="1" x14ac:dyDescent="0.2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1"/>
      <c r="M96" s="82"/>
      <c r="N96" s="82"/>
      <c r="O96" s="83"/>
      <c r="P96" s="84"/>
    </row>
    <row r="97" spans="1:16" ht="24.95" customHeight="1" x14ac:dyDescent="0.2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1"/>
      <c r="M97" s="82"/>
      <c r="N97" s="82"/>
      <c r="O97" s="83"/>
      <c r="P97" s="84"/>
    </row>
    <row r="98" spans="1:16" ht="24.95" customHeight="1" x14ac:dyDescent="0.2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1"/>
      <c r="M98" s="82"/>
      <c r="N98" s="82"/>
      <c r="O98" s="83"/>
      <c r="P98" s="84"/>
    </row>
    <row r="99" spans="1:16" ht="24.95" customHeight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1"/>
      <c r="M99" s="82"/>
      <c r="N99" s="82"/>
      <c r="O99" s="83"/>
      <c r="P99" s="84"/>
    </row>
    <row r="100" spans="1:16" ht="24.95" customHeight="1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1"/>
      <c r="M100" s="82"/>
      <c r="N100" s="82"/>
      <c r="O100" s="83"/>
      <c r="P100" s="84"/>
    </row>
    <row r="101" spans="1:16" ht="24.95" customHeight="1" x14ac:dyDescent="0.2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1"/>
      <c r="M101" s="82"/>
      <c r="N101" s="82"/>
      <c r="O101" s="83"/>
      <c r="P101" s="84"/>
    </row>
    <row r="102" spans="1:16" ht="24.95" customHeight="1" x14ac:dyDescent="0.2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1"/>
      <c r="M102" s="82"/>
      <c r="N102" s="82"/>
      <c r="O102" s="83"/>
      <c r="P102" s="84"/>
    </row>
    <row r="103" spans="1:16" ht="24.95" customHeight="1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1"/>
      <c r="M103" s="82"/>
      <c r="N103" s="82"/>
      <c r="O103" s="83"/>
      <c r="P103" s="84"/>
    </row>
    <row r="104" spans="1:16" ht="24.95" customHeight="1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1"/>
      <c r="M104" s="82"/>
      <c r="N104" s="82"/>
      <c r="O104" s="83"/>
      <c r="P104" s="84"/>
    </row>
    <row r="105" spans="1:16" ht="24.95" customHeight="1" x14ac:dyDescent="0.2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1"/>
      <c r="M105" s="82"/>
      <c r="N105" s="82"/>
      <c r="O105" s="83"/>
      <c r="P105" s="84"/>
    </row>
    <row r="106" spans="1:16" ht="24.95" customHeight="1" x14ac:dyDescent="0.2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1"/>
      <c r="M106" s="82"/>
      <c r="N106" s="82"/>
      <c r="O106" s="83"/>
      <c r="P106" s="84"/>
    </row>
    <row r="107" spans="1:16" ht="24.95" customHeight="1" x14ac:dyDescent="0.2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1"/>
      <c r="M107" s="82"/>
      <c r="N107" s="82"/>
      <c r="O107" s="83"/>
      <c r="P107" s="84"/>
    </row>
    <row r="108" spans="1:16" ht="24.95" customHeight="1" x14ac:dyDescent="0.2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1"/>
      <c r="M108" s="82"/>
      <c r="N108" s="82"/>
      <c r="O108" s="83"/>
      <c r="P108" s="84"/>
    </row>
    <row r="109" spans="1:16" ht="24.95" customHeight="1" x14ac:dyDescent="0.2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1"/>
      <c r="M109" s="82"/>
      <c r="N109" s="82"/>
      <c r="O109" s="83"/>
      <c r="P109" s="84"/>
    </row>
    <row r="110" spans="1:16" ht="24.95" customHeight="1" x14ac:dyDescent="0.2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1"/>
      <c r="M110" s="82"/>
      <c r="N110" s="82"/>
      <c r="O110" s="83"/>
      <c r="P110" s="84"/>
    </row>
    <row r="111" spans="1:16" ht="24.95" customHeight="1" x14ac:dyDescent="0.2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1"/>
      <c r="M111" s="82"/>
      <c r="N111" s="82"/>
      <c r="O111" s="83"/>
      <c r="P111" s="84"/>
    </row>
    <row r="112" spans="1:16" ht="24.95" customHeight="1" x14ac:dyDescent="0.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1"/>
      <c r="M112" s="82"/>
      <c r="N112" s="82"/>
      <c r="O112" s="83"/>
      <c r="P112" s="84"/>
    </row>
    <row r="113" spans="1:16" ht="24.95" customHeight="1" x14ac:dyDescent="0.2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1"/>
      <c r="M113" s="82"/>
      <c r="N113" s="82"/>
      <c r="O113" s="83"/>
      <c r="P113" s="84"/>
    </row>
    <row r="114" spans="1:16" ht="24.95" customHeight="1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1"/>
      <c r="M114" s="82"/>
      <c r="N114" s="82"/>
      <c r="O114" s="83"/>
      <c r="P114" s="84"/>
    </row>
    <row r="115" spans="1:16" ht="24.95" customHeight="1" x14ac:dyDescent="0.2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1"/>
      <c r="M115" s="82"/>
      <c r="N115" s="82"/>
      <c r="O115" s="83"/>
      <c r="P115" s="84"/>
    </row>
    <row r="116" spans="1:16" ht="24.95" customHeight="1" x14ac:dyDescent="0.2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1"/>
      <c r="M116" s="82"/>
      <c r="N116" s="82"/>
      <c r="O116" s="83"/>
      <c r="P116" s="84"/>
    </row>
    <row r="117" spans="1:16" ht="24.95" customHeight="1" x14ac:dyDescent="0.2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1"/>
      <c r="M117" s="82"/>
      <c r="N117" s="82"/>
      <c r="O117" s="83"/>
      <c r="P117" s="84"/>
    </row>
    <row r="118" spans="1:16" ht="24.95" customHeight="1" x14ac:dyDescent="0.2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1"/>
      <c r="M118" s="82"/>
      <c r="N118" s="82"/>
      <c r="O118" s="83"/>
      <c r="P118" s="84"/>
    </row>
    <row r="119" spans="1:16" ht="24.95" customHeight="1" x14ac:dyDescent="0.2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1"/>
      <c r="M119" s="82"/>
      <c r="N119" s="82"/>
      <c r="O119" s="83"/>
      <c r="P119" s="84"/>
    </row>
    <row r="120" spans="1:16" ht="24.95" customHeight="1" x14ac:dyDescent="0.2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1"/>
      <c r="M120" s="82"/>
      <c r="N120" s="82"/>
      <c r="O120" s="83"/>
      <c r="P120" s="84"/>
    </row>
    <row r="121" spans="1:16" ht="24.95" customHeight="1" x14ac:dyDescent="0.2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1"/>
      <c r="M121" s="82"/>
      <c r="N121" s="82"/>
      <c r="O121" s="83"/>
      <c r="P121" s="84"/>
    </row>
    <row r="122" spans="1:16" ht="24.95" customHeight="1" x14ac:dyDescent="0.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1"/>
      <c r="M122" s="82"/>
      <c r="N122" s="82"/>
      <c r="O122" s="83"/>
      <c r="P122" s="84"/>
    </row>
    <row r="123" spans="1:16" ht="24.95" customHeight="1" x14ac:dyDescent="0.2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1"/>
      <c r="M123" s="82"/>
      <c r="N123" s="82"/>
      <c r="O123" s="83"/>
      <c r="P123" s="84"/>
    </row>
    <row r="124" spans="1:16" ht="24.95" customHeight="1" x14ac:dyDescent="0.2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1"/>
      <c r="M124" s="82"/>
      <c r="N124" s="82"/>
      <c r="O124" s="83"/>
      <c r="P124" s="84"/>
    </row>
    <row r="125" spans="1:16" ht="24.95" customHeight="1" x14ac:dyDescent="0.2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1"/>
      <c r="M125" s="82"/>
      <c r="N125" s="82"/>
      <c r="O125" s="83"/>
      <c r="P125" s="84"/>
    </row>
    <row r="126" spans="1:16" ht="24.95" customHeight="1" x14ac:dyDescent="0.2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1"/>
      <c r="M126" s="82"/>
      <c r="N126" s="82"/>
      <c r="O126" s="83"/>
      <c r="P126" s="84"/>
    </row>
    <row r="127" spans="1:16" ht="24.95" customHeight="1" x14ac:dyDescent="0.2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1"/>
      <c r="M127" s="82"/>
      <c r="N127" s="82"/>
      <c r="O127" s="83"/>
      <c r="P127" s="84"/>
    </row>
    <row r="128" spans="1:16" ht="24.95" customHeight="1" x14ac:dyDescent="0.2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1"/>
      <c r="M128" s="82"/>
      <c r="N128" s="82"/>
      <c r="O128" s="83"/>
      <c r="P128" s="84"/>
    </row>
    <row r="129" spans="1:16" ht="24.95" customHeight="1" x14ac:dyDescent="0.2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1"/>
      <c r="M129" s="82"/>
      <c r="N129" s="82"/>
      <c r="O129" s="83"/>
      <c r="P129" s="84"/>
    </row>
    <row r="130" spans="1:16" ht="24.95" customHeight="1" x14ac:dyDescent="0.2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1"/>
      <c r="M130" s="82"/>
      <c r="N130" s="82"/>
      <c r="O130" s="83"/>
      <c r="P130" s="84"/>
    </row>
    <row r="131" spans="1:16" ht="24.95" customHeight="1" x14ac:dyDescent="0.2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1"/>
      <c r="M131" s="82"/>
      <c r="N131" s="82"/>
      <c r="O131" s="83"/>
      <c r="P131" s="84"/>
    </row>
    <row r="132" spans="1:16" ht="24.95" customHeight="1" x14ac:dyDescent="0.2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1"/>
      <c r="M132" s="82"/>
      <c r="N132" s="82"/>
      <c r="O132" s="83"/>
      <c r="P132" s="84"/>
    </row>
    <row r="133" spans="1:16" ht="24.95" customHeight="1" x14ac:dyDescent="0.2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1"/>
      <c r="M133" s="82"/>
      <c r="N133" s="82"/>
      <c r="O133" s="83"/>
      <c r="P133" s="84"/>
    </row>
    <row r="134" spans="1:16" ht="24.95" customHeight="1" x14ac:dyDescent="0.2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1"/>
      <c r="M134" s="82"/>
      <c r="N134" s="82"/>
      <c r="O134" s="83"/>
      <c r="P134" s="84"/>
    </row>
    <row r="135" spans="1:16" ht="24.95" customHeight="1" x14ac:dyDescent="0.2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1"/>
      <c r="M135" s="82"/>
      <c r="N135" s="82"/>
      <c r="O135" s="83"/>
      <c r="P135" s="84"/>
    </row>
    <row r="136" spans="1:16" ht="24.95" customHeight="1" x14ac:dyDescent="0.2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1"/>
      <c r="M136" s="82"/>
      <c r="N136" s="82"/>
      <c r="O136" s="83"/>
      <c r="P136" s="84"/>
    </row>
    <row r="137" spans="1:16" ht="24.95" customHeight="1" x14ac:dyDescent="0.2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1"/>
      <c r="M137" s="82"/>
      <c r="N137" s="82"/>
      <c r="O137" s="83"/>
      <c r="P137" s="84"/>
    </row>
    <row r="138" spans="1:16" ht="24.95" customHeight="1" x14ac:dyDescent="0.2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1"/>
      <c r="M138" s="82"/>
      <c r="N138" s="82"/>
      <c r="O138" s="83"/>
      <c r="P138" s="84"/>
    </row>
    <row r="139" spans="1:16" ht="24.95" customHeight="1" x14ac:dyDescent="0.2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1"/>
      <c r="M139" s="82"/>
      <c r="N139" s="82"/>
      <c r="O139" s="83"/>
      <c r="P139" s="84"/>
    </row>
    <row r="140" spans="1:16" ht="24.95" customHeight="1" x14ac:dyDescent="0.2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1"/>
      <c r="M140" s="82"/>
      <c r="N140" s="82"/>
      <c r="O140" s="83"/>
      <c r="P140" s="84"/>
    </row>
    <row r="141" spans="1:16" ht="24.95" customHeight="1" x14ac:dyDescent="0.2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1"/>
      <c r="M141" s="82"/>
      <c r="N141" s="82"/>
      <c r="O141" s="83"/>
      <c r="P141" s="84"/>
    </row>
  </sheetData>
  <sheetProtection algorithmName="SHA-512" hashValue="V9ZRK3smFG5Ckg/TwSbpjSi+WQH4mGvT/pClCrA/m9YEQTfA2dEbFC1L+YhCg1BGortQrXUSXUWcE/Y3AknHmQ==" saltValue="wxloQ//T4XQpEUGqB5t7Kg==" spinCount="100000" sheet="1" objects="1" scenarios="1"/>
  <mergeCells count="5">
    <mergeCell ref="A16:N16"/>
    <mergeCell ref="A17:N17"/>
    <mergeCell ref="A18:N18"/>
    <mergeCell ref="A19:N19"/>
    <mergeCell ref="A20:N20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1BD2-6765-44FF-87D8-42F31F84A89F}">
  <sheetPr>
    <pageSetUpPr fitToPage="1"/>
  </sheetPr>
  <dimension ref="A1:U20"/>
  <sheetViews>
    <sheetView view="pageBreakPreview" zoomScale="90" zoomScaleNormal="90" zoomScaleSheetLayoutView="90" workbookViewId="0">
      <selection activeCell="R6" sqref="R6"/>
    </sheetView>
  </sheetViews>
  <sheetFormatPr defaultColWidth="9.140625" defaultRowHeight="15" x14ac:dyDescent="0.2"/>
  <cols>
    <col min="1" max="1" width="4.5703125" style="58" customWidth="1"/>
    <col min="2" max="2" width="10.85546875" style="58" customWidth="1"/>
    <col min="3" max="3" width="13.42578125" style="58" bestFit="1" customWidth="1"/>
    <col min="4" max="4" width="26.7109375" style="58" customWidth="1"/>
    <col min="5" max="5" width="14.5703125" style="58" bestFit="1" customWidth="1"/>
    <col min="6" max="6" width="20.7109375" style="58" bestFit="1" customWidth="1"/>
    <col min="7" max="7" width="9.7109375" style="62" customWidth="1"/>
    <col min="8" max="8" width="12.28515625" style="63" customWidth="1"/>
    <col min="9" max="10" width="12.28515625" style="61" customWidth="1"/>
    <col min="11" max="11" width="9.5703125" style="64" customWidth="1"/>
    <col min="12" max="12" width="7.7109375" style="64" customWidth="1"/>
    <col min="13" max="13" width="9.140625" style="64" customWidth="1"/>
    <col min="14" max="14" width="11.5703125" style="60" customWidth="1"/>
    <col min="15" max="15" width="11.85546875" style="60" customWidth="1"/>
    <col min="16" max="16" width="9.85546875" style="64" customWidth="1"/>
    <col min="17" max="17" width="12.28515625" style="60" customWidth="1"/>
    <col min="18" max="18" width="14.28515625" style="60" customWidth="1"/>
    <col min="19" max="19" width="19.7109375" style="60" customWidth="1"/>
    <col min="20" max="20" width="26" style="63" customWidth="1"/>
    <col min="21" max="21" width="31" style="58" customWidth="1"/>
    <col min="22" max="16384" width="9.140625" style="58"/>
  </cols>
  <sheetData>
    <row r="1" spans="1:21" s="54" customFormat="1" ht="30" customHeight="1" thickBot="1" x14ac:dyDescent="0.25">
      <c r="A1" s="299"/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</row>
    <row r="2" spans="1:21" s="54" customFormat="1" ht="30" customHeight="1" x14ac:dyDescent="0.2">
      <c r="A2" s="301" t="s">
        <v>96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</row>
    <row r="3" spans="1:21" s="55" customFormat="1" ht="124.5" customHeight="1" x14ac:dyDescent="0.2">
      <c r="A3" s="126" t="s">
        <v>26</v>
      </c>
      <c r="B3" s="126" t="s">
        <v>27</v>
      </c>
      <c r="C3" s="126" t="s">
        <v>28</v>
      </c>
      <c r="D3" s="126" t="s">
        <v>29</v>
      </c>
      <c r="E3" s="126" t="s">
        <v>42</v>
      </c>
      <c r="F3" s="126" t="s">
        <v>30</v>
      </c>
      <c r="G3" s="126" t="s">
        <v>45</v>
      </c>
      <c r="H3" s="126" t="s">
        <v>31</v>
      </c>
      <c r="I3" s="126" t="s">
        <v>43</v>
      </c>
      <c r="J3" s="126" t="s">
        <v>44</v>
      </c>
      <c r="K3" s="126" t="s">
        <v>32</v>
      </c>
      <c r="L3" s="126" t="s">
        <v>108</v>
      </c>
      <c r="M3" s="126" t="s">
        <v>33</v>
      </c>
      <c r="N3" s="126" t="s">
        <v>34</v>
      </c>
      <c r="O3" s="126" t="s">
        <v>35</v>
      </c>
      <c r="P3" s="126" t="s">
        <v>36</v>
      </c>
      <c r="Q3" s="126" t="s">
        <v>37</v>
      </c>
      <c r="R3" s="126" t="s">
        <v>38</v>
      </c>
      <c r="S3" s="126" t="s">
        <v>53</v>
      </c>
      <c r="T3" s="126" t="s">
        <v>63</v>
      </c>
    </row>
    <row r="4" spans="1:21" s="56" customFormat="1" ht="15.75" customHeight="1" x14ac:dyDescent="0.2">
      <c r="A4" s="127">
        <v>1</v>
      </c>
      <c r="B4" s="127">
        <v>2</v>
      </c>
      <c r="C4" s="127">
        <v>3</v>
      </c>
      <c r="D4" s="128">
        <v>4</v>
      </c>
      <c r="E4" s="128">
        <v>5</v>
      </c>
      <c r="F4" s="127">
        <v>6</v>
      </c>
      <c r="G4" s="127">
        <v>7</v>
      </c>
      <c r="H4" s="127">
        <v>8</v>
      </c>
      <c r="I4" s="127">
        <v>9</v>
      </c>
      <c r="J4" s="127">
        <v>10</v>
      </c>
      <c r="K4" s="127">
        <v>11</v>
      </c>
      <c r="L4" s="127">
        <v>12</v>
      </c>
      <c r="M4" s="127">
        <v>13</v>
      </c>
      <c r="N4" s="127">
        <v>14</v>
      </c>
      <c r="O4" s="127">
        <v>15</v>
      </c>
      <c r="P4" s="127">
        <v>16</v>
      </c>
      <c r="Q4" s="127">
        <v>17</v>
      </c>
      <c r="R4" s="127">
        <v>18</v>
      </c>
      <c r="S4" s="127">
        <v>19</v>
      </c>
      <c r="T4" s="127">
        <v>20</v>
      </c>
    </row>
    <row r="5" spans="1:21" ht="48" customHeight="1" x14ac:dyDescent="0.2">
      <c r="A5" s="109">
        <v>1</v>
      </c>
      <c r="B5" s="109" t="s">
        <v>109</v>
      </c>
      <c r="C5" s="110" t="s">
        <v>40</v>
      </c>
      <c r="D5" s="111" t="s">
        <v>105</v>
      </c>
      <c r="E5" s="101" t="s">
        <v>106</v>
      </c>
      <c r="F5" s="109" t="s">
        <v>107</v>
      </c>
      <c r="G5" s="112">
        <v>2023</v>
      </c>
      <c r="H5" s="112">
        <v>5</v>
      </c>
      <c r="I5" s="113">
        <v>5</v>
      </c>
      <c r="J5" s="113">
        <v>0</v>
      </c>
      <c r="K5" s="113">
        <v>67</v>
      </c>
      <c r="L5" s="113">
        <v>999</v>
      </c>
      <c r="M5" s="114">
        <v>1578</v>
      </c>
      <c r="N5" s="115">
        <v>45612</v>
      </c>
      <c r="O5" s="116">
        <v>10</v>
      </c>
      <c r="P5" s="65"/>
      <c r="Q5" s="65"/>
      <c r="R5" s="108">
        <f>P5+Q5</f>
        <v>0</v>
      </c>
      <c r="S5" s="65"/>
      <c r="T5" s="65"/>
    </row>
    <row r="6" spans="1:21" ht="48" customHeight="1" x14ac:dyDescent="0.2">
      <c r="A6" s="117">
        <v>2</v>
      </c>
      <c r="B6" s="118" t="s">
        <v>111</v>
      </c>
      <c r="C6" s="119" t="s">
        <v>40</v>
      </c>
      <c r="D6" s="120" t="s">
        <v>112</v>
      </c>
      <c r="E6" s="118" t="s">
        <v>106</v>
      </c>
      <c r="F6" s="118" t="s">
        <v>113</v>
      </c>
      <c r="G6" s="121">
        <v>2023</v>
      </c>
      <c r="H6" s="121">
        <v>5</v>
      </c>
      <c r="I6" s="122">
        <v>5</v>
      </c>
      <c r="J6" s="122">
        <v>0</v>
      </c>
      <c r="K6" s="122">
        <v>67</v>
      </c>
      <c r="L6" s="122">
        <v>999</v>
      </c>
      <c r="M6" s="123">
        <v>1561</v>
      </c>
      <c r="N6" s="124">
        <v>45710</v>
      </c>
      <c r="O6" s="125">
        <v>10</v>
      </c>
      <c r="P6" s="57"/>
      <c r="Q6" s="57"/>
      <c r="R6" s="108">
        <f>P6+Q6</f>
        <v>0</v>
      </c>
      <c r="S6" s="65"/>
      <c r="T6" s="65"/>
      <c r="U6" s="67"/>
    </row>
    <row r="7" spans="1:21" ht="48" customHeight="1" thickBot="1" x14ac:dyDescent="0.25">
      <c r="A7" s="303" t="s">
        <v>83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99">
        <f>SUM(T5:T6)</f>
        <v>0</v>
      </c>
    </row>
    <row r="8" spans="1:21" ht="14.25" customHeight="1" x14ac:dyDescent="0.2">
      <c r="A8" s="100"/>
      <c r="B8" s="101"/>
      <c r="C8" s="101"/>
      <c r="D8" s="101"/>
      <c r="E8" s="101"/>
      <c r="F8" s="101"/>
      <c r="G8" s="102"/>
      <c r="H8" s="103"/>
      <c r="I8" s="104"/>
      <c r="J8" s="104"/>
      <c r="K8" s="105"/>
      <c r="L8" s="105"/>
      <c r="M8" s="105"/>
      <c r="N8" s="106"/>
      <c r="O8" s="106"/>
      <c r="P8" s="105"/>
      <c r="Q8" s="106"/>
      <c r="R8" s="106"/>
      <c r="S8" s="106"/>
      <c r="T8" s="103"/>
    </row>
    <row r="9" spans="1:21" ht="20.25" customHeight="1" x14ac:dyDescent="0.2">
      <c r="A9" s="101"/>
      <c r="B9" s="107" t="s">
        <v>140</v>
      </c>
      <c r="C9" s="101"/>
      <c r="D9" s="101"/>
      <c r="E9" s="101"/>
      <c r="F9" s="101"/>
      <c r="G9" s="102"/>
      <c r="H9" s="103"/>
      <c r="I9" s="104"/>
      <c r="J9" s="104"/>
      <c r="K9" s="105"/>
      <c r="L9" s="105"/>
      <c r="M9" s="105"/>
      <c r="N9" s="106"/>
      <c r="O9" s="106"/>
      <c r="P9" s="105"/>
      <c r="Q9" s="106"/>
      <c r="R9" s="106"/>
      <c r="S9" s="106"/>
      <c r="T9" s="103"/>
    </row>
    <row r="10" spans="1:21" x14ac:dyDescent="0.2">
      <c r="A10" s="101"/>
      <c r="B10" s="305" t="s">
        <v>146</v>
      </c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</row>
    <row r="11" spans="1:21" x14ac:dyDescent="0.2">
      <c r="A11" s="101"/>
      <c r="B11" s="101"/>
      <c r="C11" s="101"/>
      <c r="D11" s="101"/>
      <c r="E11" s="101"/>
      <c r="F11" s="101"/>
      <c r="G11" s="102"/>
      <c r="H11" s="103"/>
      <c r="I11" s="104"/>
      <c r="J11" s="104"/>
      <c r="K11" s="105"/>
      <c r="L11" s="105"/>
      <c r="M11" s="105"/>
      <c r="N11" s="106"/>
      <c r="O11" s="106"/>
      <c r="P11" s="105"/>
      <c r="Q11" s="106"/>
      <c r="R11" s="106"/>
      <c r="S11" s="106"/>
      <c r="T11" s="103"/>
    </row>
    <row r="20" spans="15:18" x14ac:dyDescent="0.2">
      <c r="O20" s="59"/>
      <c r="P20" s="60"/>
      <c r="Q20" s="61"/>
      <c r="R20" s="61"/>
    </row>
  </sheetData>
  <sheetProtection algorithmName="SHA-512" hashValue="varLgtDZlpTs7Ro76GdKNsHZDkwYE87hVjaC8gVqwL5SO+KaRWdV+eOGczGqWwX3MkB4foNwB4O5cjxYLix9RA==" saltValue="CFJjfpfDJstWA0RCfOxObQ==" spinCount="100000" sheet="1" objects="1" scenarios="1"/>
  <mergeCells count="4">
    <mergeCell ref="A1:T1"/>
    <mergeCell ref="A2:T2"/>
    <mergeCell ref="A7:S7"/>
    <mergeCell ref="B10:T10"/>
  </mergeCells>
  <pageMargins left="0.23622047244094491" right="0.2362204724409449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17"/>
  <sheetViews>
    <sheetView view="pageBreakPreview" zoomScaleNormal="90" zoomScaleSheetLayoutView="100" workbookViewId="0">
      <selection activeCell="M5" sqref="M5"/>
    </sheetView>
  </sheetViews>
  <sheetFormatPr defaultColWidth="9.140625" defaultRowHeight="15" x14ac:dyDescent="0.2"/>
  <cols>
    <col min="1" max="1" width="4.5703125" style="4" customWidth="1"/>
    <col min="2" max="2" width="10.85546875" style="4" customWidth="1"/>
    <col min="3" max="3" width="16.5703125" style="4" customWidth="1"/>
    <col min="4" max="4" width="24.5703125" style="4" customWidth="1"/>
    <col min="5" max="5" width="26.7109375" style="4" customWidth="1"/>
    <col min="6" max="6" width="8" style="6" customWidth="1"/>
    <col min="7" max="7" width="12.28515625" style="7" customWidth="1"/>
    <col min="8" max="8" width="9.5703125" style="6" customWidth="1"/>
    <col min="9" max="9" width="7.7109375" style="6" customWidth="1"/>
    <col min="10" max="10" width="9.140625" style="6" customWidth="1"/>
    <col min="11" max="11" width="7.7109375" style="4" customWidth="1"/>
    <col min="12" max="12" width="20.140625" style="4" customWidth="1"/>
    <col min="13" max="13" width="39.5703125" style="4" bestFit="1" customWidth="1"/>
    <col min="14" max="16384" width="9.140625" style="4"/>
  </cols>
  <sheetData>
    <row r="1" spans="1:59" s="1" customFormat="1" ht="30" customHeight="1" thickBot="1" x14ac:dyDescent="0.25">
      <c r="A1" s="311"/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59" s="1" customFormat="1" ht="30" customHeight="1" thickBot="1" x14ac:dyDescent="0.25">
      <c r="A2" s="308" t="s">
        <v>95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1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1:59" s="2" customFormat="1" ht="75.75" customHeight="1" x14ac:dyDescent="0.2">
      <c r="A3" s="143" t="s">
        <v>26</v>
      </c>
      <c r="B3" s="126" t="s">
        <v>27</v>
      </c>
      <c r="C3" s="126" t="s">
        <v>28</v>
      </c>
      <c r="D3" s="126" t="s">
        <v>29</v>
      </c>
      <c r="E3" s="126" t="s">
        <v>30</v>
      </c>
      <c r="F3" s="126" t="s">
        <v>45</v>
      </c>
      <c r="G3" s="126" t="s">
        <v>41</v>
      </c>
      <c r="H3" s="126" t="s">
        <v>31</v>
      </c>
      <c r="I3" s="126" t="s">
        <v>108</v>
      </c>
      <c r="J3" s="126" t="s">
        <v>32</v>
      </c>
      <c r="K3" s="126" t="s">
        <v>33</v>
      </c>
      <c r="L3" s="126" t="s">
        <v>34</v>
      </c>
      <c r="M3" s="144" t="s">
        <v>39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</row>
    <row r="4" spans="1:59" s="3" customFormat="1" ht="12" customHeight="1" x14ac:dyDescent="0.2">
      <c r="A4" s="145">
        <v>1</v>
      </c>
      <c r="B4" s="128">
        <v>2</v>
      </c>
      <c r="C4" s="128">
        <v>3</v>
      </c>
      <c r="D4" s="128">
        <v>4</v>
      </c>
      <c r="E4" s="128">
        <v>5</v>
      </c>
      <c r="F4" s="128">
        <v>6</v>
      </c>
      <c r="G4" s="128">
        <v>7</v>
      </c>
      <c r="H4" s="128">
        <v>8</v>
      </c>
      <c r="I4" s="128">
        <v>9</v>
      </c>
      <c r="J4" s="128">
        <v>10</v>
      </c>
      <c r="K4" s="128">
        <v>11</v>
      </c>
      <c r="L4" s="128">
        <v>12</v>
      </c>
      <c r="M4" s="146">
        <v>13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</row>
    <row r="5" spans="1:59" ht="24.95" customHeight="1" x14ac:dyDescent="0.2">
      <c r="A5" s="133">
        <v>1</v>
      </c>
      <c r="B5" s="134" t="s">
        <v>109</v>
      </c>
      <c r="C5" s="135" t="s">
        <v>40</v>
      </c>
      <c r="D5" s="136" t="s">
        <v>105</v>
      </c>
      <c r="E5" s="134" t="s">
        <v>107</v>
      </c>
      <c r="F5" s="137">
        <v>2023</v>
      </c>
      <c r="G5" s="138">
        <v>17714.919999999998</v>
      </c>
      <c r="H5" s="137">
        <v>5</v>
      </c>
      <c r="I5" s="137">
        <v>999</v>
      </c>
      <c r="J5" s="137">
        <v>67</v>
      </c>
      <c r="K5" s="139">
        <v>1578</v>
      </c>
      <c r="L5" s="140">
        <v>45612</v>
      </c>
      <c r="M5" s="10"/>
    </row>
    <row r="6" spans="1:59" ht="24.95" customHeight="1" x14ac:dyDescent="0.2">
      <c r="A6" s="141">
        <v>2</v>
      </c>
      <c r="B6" s="134" t="s">
        <v>111</v>
      </c>
      <c r="C6" s="135" t="s">
        <v>40</v>
      </c>
      <c r="D6" s="136" t="s">
        <v>112</v>
      </c>
      <c r="E6" s="142" t="s">
        <v>113</v>
      </c>
      <c r="F6" s="137">
        <v>2023</v>
      </c>
      <c r="G6" s="138">
        <v>16929.919999999998</v>
      </c>
      <c r="H6" s="137">
        <v>5</v>
      </c>
      <c r="I6" s="137">
        <v>999</v>
      </c>
      <c r="J6" s="137">
        <v>67</v>
      </c>
      <c r="K6" s="139">
        <v>1561</v>
      </c>
      <c r="L6" s="140">
        <v>45710</v>
      </c>
      <c r="M6" s="66"/>
      <c r="N6" s="67"/>
    </row>
    <row r="7" spans="1:59" ht="30" customHeight="1" thickBot="1" x14ac:dyDescent="0.25">
      <c r="A7" s="314" t="s">
        <v>78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6"/>
      <c r="M7" s="129">
        <f>SUM(M5:M6)</f>
        <v>0</v>
      </c>
    </row>
    <row r="8" spans="1:59" x14ac:dyDescent="0.2">
      <c r="A8" s="130"/>
      <c r="B8" s="130"/>
      <c r="C8" s="130"/>
      <c r="D8" s="130"/>
      <c r="E8" s="130"/>
      <c r="F8" s="131"/>
      <c r="G8" s="132"/>
      <c r="H8" s="131"/>
      <c r="I8" s="131"/>
      <c r="J8" s="131"/>
      <c r="K8" s="130"/>
      <c r="L8" s="130"/>
      <c r="M8" s="130"/>
    </row>
    <row r="9" spans="1:59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59" x14ac:dyDescent="0.2">
      <c r="A10" s="130"/>
      <c r="B10" s="107" t="s">
        <v>140</v>
      </c>
      <c r="C10" s="101"/>
      <c r="D10" s="101"/>
      <c r="E10" s="101"/>
      <c r="F10" s="131"/>
      <c r="G10" s="132"/>
      <c r="H10" s="131"/>
      <c r="I10" s="131"/>
      <c r="J10" s="131"/>
      <c r="K10" s="130"/>
      <c r="L10" s="130"/>
      <c r="M10" s="130"/>
    </row>
    <row r="11" spans="1:59" x14ac:dyDescent="0.2">
      <c r="A11" s="130"/>
      <c r="B11" s="307"/>
      <c r="C11" s="307"/>
      <c r="D11" s="307"/>
      <c r="E11" s="307"/>
      <c r="F11" s="307"/>
      <c r="G11" s="307"/>
      <c r="H11" s="307"/>
      <c r="I11" s="307"/>
      <c r="J11" s="307"/>
      <c r="K11" s="307"/>
      <c r="L11" s="307"/>
      <c r="M11" s="130"/>
    </row>
    <row r="12" spans="1:59" x14ac:dyDescent="0.2">
      <c r="A12" s="130"/>
      <c r="B12" s="130"/>
      <c r="C12" s="130"/>
      <c r="D12" s="130"/>
      <c r="E12" s="130"/>
      <c r="F12" s="131"/>
      <c r="G12" s="132"/>
      <c r="H12" s="131"/>
      <c r="I12" s="131"/>
      <c r="J12" s="131"/>
      <c r="K12" s="130"/>
      <c r="L12" s="130"/>
      <c r="M12" s="130"/>
    </row>
    <row r="13" spans="1:59" x14ac:dyDescent="0.2">
      <c r="A13" s="130"/>
      <c r="B13" s="130"/>
      <c r="C13" s="130"/>
      <c r="D13" s="130"/>
      <c r="E13" s="130"/>
      <c r="F13" s="131"/>
      <c r="G13" s="132"/>
      <c r="H13" s="131"/>
      <c r="I13" s="131"/>
      <c r="J13" s="131"/>
      <c r="K13" s="130"/>
      <c r="L13" s="130"/>
      <c r="M13" s="130"/>
    </row>
    <row r="14" spans="1:59" x14ac:dyDescent="0.2">
      <c r="A14" s="130"/>
      <c r="B14" s="130"/>
      <c r="C14" s="130"/>
      <c r="D14" s="130"/>
      <c r="E14" s="130"/>
      <c r="F14" s="131"/>
      <c r="G14" s="132"/>
      <c r="H14" s="131"/>
      <c r="I14" s="131"/>
      <c r="J14" s="131"/>
      <c r="K14" s="130"/>
      <c r="L14" s="130"/>
      <c r="M14" s="130"/>
    </row>
    <row r="15" spans="1:59" x14ac:dyDescent="0.2">
      <c r="A15" s="130"/>
      <c r="B15" s="130"/>
      <c r="C15" s="130"/>
      <c r="D15" s="130"/>
      <c r="E15" s="130"/>
      <c r="F15" s="131"/>
      <c r="G15" s="132"/>
      <c r="H15" s="131"/>
      <c r="I15" s="131"/>
      <c r="J15" s="131"/>
      <c r="K15" s="130"/>
      <c r="L15" s="130"/>
      <c r="M15" s="130"/>
    </row>
    <row r="16" spans="1:59" x14ac:dyDescent="0.2">
      <c r="A16" s="130"/>
      <c r="B16" s="130"/>
      <c r="C16" s="130"/>
      <c r="D16" s="130"/>
      <c r="E16" s="130"/>
      <c r="F16" s="131"/>
      <c r="G16" s="132"/>
      <c r="H16" s="131"/>
      <c r="I16" s="131"/>
      <c r="J16" s="131"/>
      <c r="K16" s="130"/>
      <c r="L16" s="130"/>
      <c r="M16" s="130"/>
    </row>
    <row r="17" spans="1:13" x14ac:dyDescent="0.2">
      <c r="A17" s="130"/>
      <c r="B17" s="130"/>
      <c r="C17" s="130"/>
      <c r="D17" s="130"/>
      <c r="E17" s="130"/>
      <c r="F17" s="131"/>
      <c r="G17" s="132"/>
      <c r="H17" s="131"/>
      <c r="I17" s="131"/>
      <c r="J17" s="131"/>
      <c r="K17" s="130"/>
      <c r="L17" s="130"/>
      <c r="M17" s="130"/>
    </row>
  </sheetData>
  <sheetProtection algorithmName="SHA-512" hashValue="PbgqnCS8v7I6QxJxtEZw2Wgv8kwo6+PlR2DW5Et/F113XMpyFwVBbSyvPvlbKixKCdsZP3H3cMjLkILjWwWtuw==" saltValue="6gzhqUF1RQ5CxnpuFxwDYw==" spinCount="100000" sheet="1" objects="1" scenarios="1"/>
  <mergeCells count="4">
    <mergeCell ref="B11:L11"/>
    <mergeCell ref="A2:M2"/>
    <mergeCell ref="A1:M1"/>
    <mergeCell ref="A7:L7"/>
  </mergeCells>
  <pageMargins left="0.23622047244094491" right="0.23622047244094491" top="0.74803149606299213" bottom="0.74803149606299213" header="0.31496062992125984" footer="0.31496062992125984"/>
  <pageSetup paperSize="9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43"/>
  <sheetViews>
    <sheetView view="pageBreakPreview" zoomScale="80" zoomScaleNormal="90" zoomScaleSheetLayoutView="80" workbookViewId="0">
      <selection activeCell="J26" sqref="J26"/>
    </sheetView>
  </sheetViews>
  <sheetFormatPr defaultColWidth="9.140625" defaultRowHeight="24.95" customHeight="1" x14ac:dyDescent="0.2"/>
  <cols>
    <col min="1" max="11" width="9.140625" style="89"/>
    <col min="12" max="12" width="9.140625" style="90"/>
    <col min="13" max="14" width="9.140625" style="91"/>
    <col min="15" max="15" width="9.140625" style="92"/>
    <col min="16" max="16384" width="9.140625" style="85"/>
  </cols>
  <sheetData>
    <row r="1" spans="1:16" ht="24.95" customHeight="1" x14ac:dyDescent="0.2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  <c r="M1" s="95"/>
      <c r="N1" s="95"/>
      <c r="O1" s="83"/>
      <c r="P1" s="84"/>
    </row>
    <row r="2" spans="1:16" ht="24.95" customHeight="1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4"/>
      <c r="M2" s="95"/>
      <c r="N2" s="95"/>
      <c r="O2" s="83"/>
      <c r="P2" s="84"/>
    </row>
    <row r="3" spans="1:16" ht="24.9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4"/>
      <c r="M3" s="95"/>
      <c r="N3" s="95"/>
      <c r="O3" s="83"/>
      <c r="P3" s="84"/>
    </row>
    <row r="4" spans="1:16" ht="24.95" customHeight="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4"/>
      <c r="M4" s="95"/>
      <c r="N4" s="95"/>
      <c r="O4" s="83"/>
      <c r="P4" s="84"/>
    </row>
    <row r="5" spans="1:16" ht="24.95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4"/>
      <c r="M5" s="95"/>
      <c r="N5" s="95"/>
      <c r="O5" s="83"/>
      <c r="P5" s="84"/>
    </row>
    <row r="6" spans="1:16" ht="24.95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4"/>
      <c r="M6" s="95"/>
      <c r="N6" s="95"/>
      <c r="O6" s="83"/>
      <c r="P6" s="84"/>
    </row>
    <row r="7" spans="1:16" ht="24.75" customHeight="1" x14ac:dyDescent="0.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95"/>
      <c r="N7" s="95"/>
      <c r="O7" s="83"/>
      <c r="P7" s="84"/>
    </row>
    <row r="8" spans="1:16" ht="24.95" customHeight="1" x14ac:dyDescent="0.2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  <c r="M8" s="95"/>
      <c r="N8" s="95"/>
      <c r="O8" s="83"/>
      <c r="P8" s="84"/>
    </row>
    <row r="9" spans="1:16" ht="24.95" customHeight="1" x14ac:dyDescent="0.2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4"/>
      <c r="M9" s="95"/>
      <c r="N9" s="95"/>
      <c r="O9" s="83"/>
      <c r="P9" s="84"/>
    </row>
    <row r="10" spans="1:16" ht="24.95" customHeight="1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4"/>
      <c r="M10" s="95"/>
      <c r="N10" s="95"/>
      <c r="O10" s="83"/>
      <c r="P10" s="84"/>
    </row>
    <row r="11" spans="1:16" ht="24.95" customHeight="1" x14ac:dyDescent="0.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4"/>
      <c r="M11" s="95"/>
      <c r="N11" s="95"/>
      <c r="O11" s="83"/>
      <c r="P11" s="84"/>
    </row>
    <row r="12" spans="1:16" ht="24.9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4"/>
      <c r="M12" s="95"/>
      <c r="N12" s="95"/>
      <c r="O12" s="83"/>
      <c r="P12" s="84"/>
    </row>
    <row r="13" spans="1:16" ht="24.95" customHeight="1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4"/>
      <c r="M13" s="95"/>
      <c r="N13" s="95"/>
      <c r="O13" s="83"/>
      <c r="P13" s="84"/>
    </row>
    <row r="14" spans="1:16" ht="24.95" customHeight="1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4"/>
      <c r="M14" s="95"/>
      <c r="N14" s="95"/>
      <c r="O14" s="83"/>
      <c r="P14" s="84"/>
    </row>
    <row r="15" spans="1:16" ht="24.95" customHeight="1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4"/>
      <c r="M15" s="95"/>
      <c r="N15" s="95"/>
      <c r="O15" s="83"/>
      <c r="P15" s="84"/>
    </row>
    <row r="16" spans="1:16" ht="24.95" customHeight="1" x14ac:dyDescent="0.2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4"/>
      <c r="M16" s="95"/>
      <c r="N16" s="95"/>
      <c r="O16" s="83"/>
      <c r="P16" s="84"/>
    </row>
    <row r="17" spans="1:16" s="88" customFormat="1" ht="60" customHeight="1" x14ac:dyDescent="0.2">
      <c r="A17" s="298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86"/>
      <c r="P17" s="87"/>
    </row>
    <row r="18" spans="1:16" s="88" customFormat="1" ht="60" customHeight="1" x14ac:dyDescent="0.2">
      <c r="A18" s="298" t="s">
        <v>20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86"/>
      <c r="P18" s="87"/>
    </row>
    <row r="19" spans="1:16" s="88" customFormat="1" ht="42" customHeight="1" x14ac:dyDescent="0.2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86"/>
      <c r="P19" s="87"/>
    </row>
    <row r="20" spans="1:16" s="88" customFormat="1" ht="42" customHeight="1" x14ac:dyDescent="0.2">
      <c r="A20" s="298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86"/>
      <c r="P20" s="87"/>
    </row>
    <row r="21" spans="1:16" ht="24.95" customHeight="1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4"/>
      <c r="M21" s="95"/>
      <c r="N21" s="95"/>
      <c r="O21" s="83"/>
      <c r="P21" s="84"/>
    </row>
    <row r="22" spans="1:16" ht="24.95" customHeight="1" x14ac:dyDescent="0.2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4"/>
      <c r="M22" s="95"/>
      <c r="N22" s="95"/>
      <c r="O22" s="83"/>
      <c r="P22" s="84"/>
    </row>
    <row r="23" spans="1:16" ht="24.95" customHeight="1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4"/>
      <c r="M23" s="95"/>
      <c r="N23" s="95"/>
      <c r="O23" s="83"/>
      <c r="P23" s="84"/>
    </row>
    <row r="24" spans="1:16" ht="24.95" customHeight="1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4"/>
      <c r="M24" s="95"/>
      <c r="N24" s="95"/>
      <c r="O24" s="83"/>
      <c r="P24" s="84"/>
    </row>
    <row r="25" spans="1:16" ht="24.95" customHeight="1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4"/>
      <c r="M25" s="95"/>
      <c r="N25" s="95"/>
      <c r="O25" s="83"/>
      <c r="P25" s="84"/>
    </row>
    <row r="26" spans="1:16" ht="24.95" customHeight="1" x14ac:dyDescent="0.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4"/>
      <c r="M26" s="95"/>
      <c r="N26" s="95"/>
      <c r="O26" s="83"/>
      <c r="P26" s="84"/>
    </row>
    <row r="27" spans="1:16" ht="24.95" customHeight="1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4"/>
      <c r="M27" s="95"/>
      <c r="N27" s="95"/>
      <c r="O27" s="83"/>
      <c r="P27" s="84"/>
    </row>
    <row r="28" spans="1:16" ht="24.95" customHeight="1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4"/>
      <c r="M28" s="95"/>
      <c r="N28" s="95"/>
      <c r="O28" s="83"/>
      <c r="P28" s="84"/>
    </row>
    <row r="29" spans="1:16" ht="24.95" customHeight="1" x14ac:dyDescent="0.2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4"/>
      <c r="M29" s="95"/>
      <c r="N29" s="95"/>
      <c r="O29" s="83"/>
      <c r="P29" s="84"/>
    </row>
    <row r="30" spans="1:16" ht="24.95" customHeight="1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4"/>
      <c r="M30" s="95"/>
      <c r="N30" s="95"/>
      <c r="O30" s="83"/>
      <c r="P30" s="84"/>
    </row>
    <row r="31" spans="1:16" ht="24.95" customHeight="1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4"/>
      <c r="M31" s="95"/>
      <c r="N31" s="95"/>
      <c r="O31" s="83"/>
      <c r="P31" s="84"/>
    </row>
    <row r="32" spans="1:16" ht="24.95" customHeight="1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4"/>
      <c r="M32" s="95"/>
      <c r="N32" s="95"/>
      <c r="O32" s="83"/>
      <c r="P32" s="84"/>
    </row>
    <row r="33" spans="1:16" ht="24.95" customHeight="1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4"/>
      <c r="M33" s="95"/>
      <c r="N33" s="95"/>
      <c r="O33" s="83"/>
      <c r="P33" s="84"/>
    </row>
    <row r="34" spans="1:16" ht="24.95" customHeight="1" x14ac:dyDescent="0.2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4"/>
      <c r="M34" s="95"/>
      <c r="N34" s="95"/>
      <c r="O34" s="83"/>
      <c r="P34" s="84"/>
    </row>
    <row r="35" spans="1:16" ht="24.95" customHeight="1" x14ac:dyDescent="0.2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4"/>
      <c r="M35" s="95"/>
      <c r="N35" s="95"/>
      <c r="O35" s="83"/>
      <c r="P35" s="84"/>
    </row>
    <row r="36" spans="1:16" ht="24.95" customHeight="1" x14ac:dyDescent="0.2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4"/>
      <c r="M36" s="95"/>
      <c r="N36" s="95"/>
      <c r="O36" s="83"/>
      <c r="P36" s="84"/>
    </row>
    <row r="37" spans="1:16" ht="24.95" customHeight="1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1"/>
      <c r="M37" s="82"/>
      <c r="N37" s="82"/>
      <c r="O37" s="83"/>
      <c r="P37" s="84"/>
    </row>
    <row r="38" spans="1:16" ht="24.95" customHeight="1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1"/>
      <c r="M38" s="82"/>
      <c r="N38" s="82"/>
      <c r="O38" s="83"/>
      <c r="P38" s="84"/>
    </row>
    <row r="39" spans="1:16" ht="24.95" customHeight="1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1"/>
      <c r="M39" s="82"/>
      <c r="N39" s="82"/>
      <c r="O39" s="83"/>
      <c r="P39" s="84"/>
    </row>
    <row r="40" spans="1:16" ht="24.95" customHeight="1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1"/>
      <c r="M40" s="82"/>
      <c r="N40" s="82"/>
      <c r="O40" s="83"/>
      <c r="P40" s="84"/>
    </row>
    <row r="41" spans="1:16" ht="24.95" customHeight="1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1"/>
      <c r="M41" s="82"/>
      <c r="N41" s="82"/>
      <c r="O41" s="83"/>
      <c r="P41" s="84"/>
    </row>
    <row r="42" spans="1:16" ht="24.95" customHeight="1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82"/>
      <c r="N42" s="82"/>
      <c r="O42" s="83"/>
      <c r="P42" s="84"/>
    </row>
    <row r="43" spans="1:16" ht="24.95" customHeight="1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1"/>
      <c r="M43" s="82"/>
      <c r="N43" s="82"/>
      <c r="O43" s="83"/>
      <c r="P43" s="84"/>
    </row>
    <row r="44" spans="1:16" ht="24.95" customHeight="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2"/>
      <c r="N44" s="82"/>
      <c r="O44" s="83"/>
      <c r="P44" s="84"/>
    </row>
    <row r="45" spans="1:16" ht="24.95" customHeight="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2"/>
      <c r="N45" s="82"/>
      <c r="O45" s="83"/>
      <c r="P45" s="84"/>
    </row>
    <row r="46" spans="1:16" ht="24.95" customHeight="1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2"/>
      <c r="N46" s="82"/>
      <c r="O46" s="83"/>
      <c r="P46" s="84"/>
    </row>
    <row r="47" spans="1:16" ht="24.9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1"/>
      <c r="M47" s="82"/>
      <c r="N47" s="82"/>
      <c r="O47" s="83"/>
      <c r="P47" s="84"/>
    </row>
    <row r="48" spans="1:16" ht="24.95" customHeight="1" x14ac:dyDescent="0.2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1"/>
      <c r="M48" s="82"/>
      <c r="N48" s="82"/>
      <c r="O48" s="83"/>
      <c r="P48" s="84"/>
    </row>
    <row r="49" spans="1:16" ht="24.95" customHeight="1" x14ac:dyDescent="0.2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1"/>
      <c r="M49" s="82"/>
      <c r="N49" s="82"/>
      <c r="O49" s="83"/>
      <c r="P49" s="84"/>
    </row>
    <row r="50" spans="1:16" ht="24.95" customHeight="1" x14ac:dyDescent="0.2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1"/>
      <c r="M50" s="82"/>
      <c r="N50" s="82"/>
      <c r="O50" s="83"/>
      <c r="P50" s="84"/>
    </row>
    <row r="51" spans="1:16" ht="24.95" customHeight="1" x14ac:dyDescent="0.2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1"/>
      <c r="M51" s="82"/>
      <c r="N51" s="82"/>
      <c r="O51" s="83"/>
      <c r="P51" s="84"/>
    </row>
    <row r="52" spans="1:16" ht="24.95" customHeight="1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1"/>
      <c r="M52" s="82"/>
      <c r="N52" s="82"/>
      <c r="O52" s="83"/>
      <c r="P52" s="84"/>
    </row>
    <row r="53" spans="1:16" ht="24.95" customHeight="1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1"/>
      <c r="M53" s="82"/>
      <c r="N53" s="82"/>
      <c r="O53" s="83"/>
      <c r="P53" s="84"/>
    </row>
    <row r="54" spans="1:16" ht="24.95" customHeight="1" x14ac:dyDescent="0.2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1"/>
      <c r="M54" s="82"/>
      <c r="N54" s="82"/>
      <c r="O54" s="83"/>
      <c r="P54" s="84"/>
    </row>
    <row r="55" spans="1:16" ht="24.95" customHeight="1" x14ac:dyDescent="0.2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1"/>
      <c r="M55" s="82"/>
      <c r="N55" s="82"/>
      <c r="O55" s="83"/>
      <c r="P55" s="84"/>
    </row>
    <row r="56" spans="1:16" ht="24.95" customHeight="1" x14ac:dyDescent="0.2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1"/>
      <c r="M56" s="82"/>
      <c r="N56" s="82"/>
      <c r="O56" s="83"/>
      <c r="P56" s="84"/>
    </row>
    <row r="57" spans="1:16" ht="24.95" customHeight="1" x14ac:dyDescent="0.2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1"/>
      <c r="M57" s="82"/>
      <c r="N57" s="82"/>
      <c r="O57" s="83"/>
      <c r="P57" s="84"/>
    </row>
    <row r="58" spans="1:16" ht="24.95" customHeight="1" x14ac:dyDescent="0.2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1"/>
      <c r="M58" s="82"/>
      <c r="N58" s="82"/>
      <c r="O58" s="83"/>
      <c r="P58" s="84"/>
    </row>
    <row r="59" spans="1:16" ht="24.95" customHeight="1" x14ac:dyDescent="0.2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1"/>
      <c r="M59" s="82"/>
      <c r="N59" s="82"/>
      <c r="O59" s="83"/>
      <c r="P59" s="84"/>
    </row>
    <row r="60" spans="1:16" ht="24.95" customHeight="1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1"/>
      <c r="M60" s="82"/>
      <c r="N60" s="82"/>
      <c r="O60" s="83"/>
      <c r="P60" s="84"/>
    </row>
    <row r="61" spans="1:16" ht="24.95" customHeight="1" x14ac:dyDescent="0.2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1"/>
      <c r="M61" s="82"/>
      <c r="N61" s="82"/>
      <c r="O61" s="83"/>
      <c r="P61" s="84"/>
    </row>
    <row r="62" spans="1:16" ht="24.95" customHeight="1" x14ac:dyDescent="0.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1"/>
      <c r="M62" s="82"/>
      <c r="N62" s="82"/>
      <c r="O62" s="83"/>
      <c r="P62" s="84"/>
    </row>
    <row r="63" spans="1:16" ht="24.95" customHeight="1" x14ac:dyDescent="0.2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1"/>
      <c r="M63" s="82"/>
      <c r="N63" s="82"/>
      <c r="O63" s="83"/>
      <c r="P63" s="84"/>
    </row>
    <row r="64" spans="1:16" ht="24.95" customHeight="1" x14ac:dyDescent="0.2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1"/>
      <c r="M64" s="82"/>
      <c r="N64" s="82"/>
      <c r="O64" s="83"/>
      <c r="P64" s="84"/>
    </row>
    <row r="65" spans="1:16" ht="24.95" customHeight="1" x14ac:dyDescent="0.2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1"/>
      <c r="M65" s="82"/>
      <c r="N65" s="82"/>
      <c r="O65" s="83"/>
      <c r="P65" s="84"/>
    </row>
    <row r="66" spans="1:16" ht="24.95" customHeight="1" x14ac:dyDescent="0.2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1"/>
      <c r="M66" s="82"/>
      <c r="N66" s="82"/>
      <c r="O66" s="83"/>
      <c r="P66" s="84"/>
    </row>
    <row r="67" spans="1:16" ht="24.95" customHeight="1" x14ac:dyDescent="0.2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1"/>
      <c r="M67" s="82"/>
      <c r="N67" s="82"/>
      <c r="O67" s="83"/>
      <c r="P67" s="84"/>
    </row>
    <row r="68" spans="1:16" ht="24.95" customHeight="1" x14ac:dyDescent="0.2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1"/>
      <c r="M68" s="82"/>
      <c r="N68" s="82"/>
      <c r="O68" s="83"/>
      <c r="P68" s="84"/>
    </row>
    <row r="69" spans="1:16" ht="24.95" customHeight="1" x14ac:dyDescent="0.2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1"/>
      <c r="M69" s="82"/>
      <c r="N69" s="82"/>
      <c r="O69" s="83"/>
      <c r="P69" s="84"/>
    </row>
    <row r="70" spans="1:16" ht="24.95" customHeight="1" x14ac:dyDescent="0.2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1"/>
      <c r="M70" s="82"/>
      <c r="N70" s="82"/>
      <c r="O70" s="83"/>
      <c r="P70" s="84"/>
    </row>
    <row r="71" spans="1:16" ht="24.95" customHeight="1" x14ac:dyDescent="0.2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1"/>
      <c r="M71" s="82"/>
      <c r="N71" s="82"/>
      <c r="O71" s="83"/>
      <c r="P71" s="84"/>
    </row>
    <row r="72" spans="1:16" ht="24.95" customHeight="1" x14ac:dyDescent="0.2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1"/>
      <c r="M72" s="82"/>
      <c r="N72" s="82"/>
      <c r="O72" s="83"/>
      <c r="P72" s="84"/>
    </row>
    <row r="73" spans="1:16" ht="24.95" customHeight="1" x14ac:dyDescent="0.2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1"/>
      <c r="M73" s="82"/>
      <c r="N73" s="82"/>
      <c r="O73" s="83"/>
      <c r="P73" s="84"/>
    </row>
    <row r="74" spans="1:16" ht="24.95" customHeight="1" x14ac:dyDescent="0.2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1"/>
      <c r="M74" s="82"/>
      <c r="N74" s="82"/>
      <c r="O74" s="83"/>
      <c r="P74" s="84"/>
    </row>
    <row r="75" spans="1:16" ht="24.95" customHeight="1" x14ac:dyDescent="0.2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1"/>
      <c r="M75" s="82"/>
      <c r="N75" s="82"/>
      <c r="O75" s="83"/>
      <c r="P75" s="84"/>
    </row>
    <row r="76" spans="1:16" ht="24.95" customHeight="1" x14ac:dyDescent="0.2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1"/>
      <c r="M76" s="82"/>
      <c r="N76" s="82"/>
      <c r="O76" s="83"/>
      <c r="P76" s="84"/>
    </row>
    <row r="77" spans="1:16" ht="24.95" customHeight="1" x14ac:dyDescent="0.2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1"/>
      <c r="M77" s="82"/>
      <c r="N77" s="82"/>
      <c r="O77" s="83"/>
      <c r="P77" s="84"/>
    </row>
    <row r="78" spans="1:16" ht="24.95" customHeight="1" x14ac:dyDescent="0.2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1"/>
      <c r="M78" s="82"/>
      <c r="N78" s="82"/>
      <c r="O78" s="83"/>
      <c r="P78" s="84"/>
    </row>
    <row r="79" spans="1:16" ht="24.95" customHeight="1" x14ac:dyDescent="0.2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1"/>
      <c r="M79" s="82"/>
      <c r="N79" s="82"/>
      <c r="O79" s="83"/>
      <c r="P79" s="84"/>
    </row>
    <row r="80" spans="1:16" ht="24.95" customHeight="1" x14ac:dyDescent="0.2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1"/>
      <c r="M80" s="82"/>
      <c r="N80" s="82"/>
      <c r="O80" s="83"/>
      <c r="P80" s="84"/>
    </row>
    <row r="81" spans="1:16" ht="24.95" customHeight="1" x14ac:dyDescent="0.2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1"/>
      <c r="M81" s="82"/>
      <c r="N81" s="82"/>
      <c r="O81" s="83"/>
      <c r="P81" s="84"/>
    </row>
    <row r="82" spans="1:16" ht="24.95" customHeight="1" x14ac:dyDescent="0.2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1"/>
      <c r="M82" s="82"/>
      <c r="N82" s="82"/>
      <c r="O82" s="83"/>
      <c r="P82" s="84"/>
    </row>
    <row r="83" spans="1:16" ht="24.95" customHeight="1" x14ac:dyDescent="0.2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1"/>
      <c r="M83" s="82"/>
      <c r="N83" s="82"/>
      <c r="O83" s="83"/>
      <c r="P83" s="84"/>
    </row>
    <row r="84" spans="1:16" ht="24.95" customHeight="1" x14ac:dyDescent="0.2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1"/>
      <c r="M84" s="82"/>
      <c r="N84" s="82"/>
      <c r="O84" s="83"/>
      <c r="P84" s="84"/>
    </row>
    <row r="85" spans="1:16" ht="24.95" customHeight="1" x14ac:dyDescent="0.2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1"/>
      <c r="M85" s="82"/>
      <c r="N85" s="82"/>
      <c r="O85" s="83"/>
      <c r="P85" s="84"/>
    </row>
    <row r="86" spans="1:16" ht="24.95" customHeight="1" x14ac:dyDescent="0.2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1"/>
      <c r="M86" s="82"/>
      <c r="N86" s="82"/>
      <c r="O86" s="83"/>
      <c r="P86" s="84"/>
    </row>
    <row r="87" spans="1:16" ht="24.95" customHeight="1" x14ac:dyDescent="0.2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1"/>
      <c r="M87" s="82"/>
      <c r="N87" s="82"/>
      <c r="O87" s="83"/>
      <c r="P87" s="84"/>
    </row>
    <row r="88" spans="1:16" ht="24.95" customHeight="1" x14ac:dyDescent="0.2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1"/>
      <c r="M88" s="82"/>
      <c r="N88" s="82"/>
      <c r="O88" s="83"/>
      <c r="P88" s="84"/>
    </row>
    <row r="89" spans="1:16" ht="24.95" customHeight="1" x14ac:dyDescent="0.2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1"/>
      <c r="M89" s="82"/>
      <c r="N89" s="82"/>
      <c r="O89" s="83"/>
      <c r="P89" s="84"/>
    </row>
    <row r="90" spans="1:16" ht="24.95" customHeight="1" x14ac:dyDescent="0.2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1"/>
      <c r="M90" s="82"/>
      <c r="N90" s="82"/>
      <c r="O90" s="83"/>
      <c r="P90" s="84"/>
    </row>
    <row r="91" spans="1:16" ht="24.95" customHeight="1" x14ac:dyDescent="0.2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1"/>
      <c r="M91" s="82"/>
      <c r="N91" s="82"/>
      <c r="O91" s="83"/>
      <c r="P91" s="84"/>
    </row>
    <row r="92" spans="1:16" ht="24.95" customHeight="1" x14ac:dyDescent="0.2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1"/>
      <c r="M92" s="82"/>
      <c r="N92" s="82"/>
      <c r="O92" s="83"/>
      <c r="P92" s="84"/>
    </row>
    <row r="93" spans="1:16" ht="24.95" customHeight="1" x14ac:dyDescent="0.2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1"/>
      <c r="M93" s="82"/>
      <c r="N93" s="82"/>
      <c r="O93" s="83"/>
      <c r="P93" s="84"/>
    </row>
    <row r="94" spans="1:16" ht="24.95" customHeight="1" x14ac:dyDescent="0.2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1"/>
      <c r="M94" s="82"/>
      <c r="N94" s="82"/>
      <c r="O94" s="83"/>
      <c r="P94" s="84"/>
    </row>
    <row r="95" spans="1:16" ht="24.95" customHeight="1" x14ac:dyDescent="0.2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1"/>
      <c r="M95" s="82"/>
      <c r="N95" s="82"/>
      <c r="O95" s="83"/>
      <c r="P95" s="84"/>
    </row>
    <row r="96" spans="1:16" ht="24.95" customHeight="1" x14ac:dyDescent="0.2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1"/>
      <c r="M96" s="82"/>
      <c r="N96" s="82"/>
      <c r="O96" s="83"/>
      <c r="P96" s="84"/>
    </row>
    <row r="97" spans="1:16" ht="24.95" customHeight="1" x14ac:dyDescent="0.2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1"/>
      <c r="M97" s="82"/>
      <c r="N97" s="82"/>
      <c r="O97" s="83"/>
      <c r="P97" s="84"/>
    </row>
    <row r="98" spans="1:16" ht="24.95" customHeight="1" x14ac:dyDescent="0.2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1"/>
      <c r="M98" s="82"/>
      <c r="N98" s="82"/>
      <c r="O98" s="83"/>
      <c r="P98" s="84"/>
    </row>
    <row r="99" spans="1:16" ht="24.95" customHeight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1"/>
      <c r="M99" s="82"/>
      <c r="N99" s="82"/>
      <c r="O99" s="83"/>
      <c r="P99" s="84"/>
    </row>
    <row r="100" spans="1:16" ht="24.95" customHeight="1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1"/>
      <c r="M100" s="82"/>
      <c r="N100" s="82"/>
      <c r="O100" s="83"/>
      <c r="P100" s="84"/>
    </row>
    <row r="101" spans="1:16" ht="24.95" customHeight="1" x14ac:dyDescent="0.2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1"/>
      <c r="M101" s="82"/>
      <c r="N101" s="82"/>
      <c r="O101" s="83"/>
      <c r="P101" s="84"/>
    </row>
    <row r="102" spans="1:16" ht="24.95" customHeight="1" x14ac:dyDescent="0.2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1"/>
      <c r="M102" s="82"/>
      <c r="N102" s="82"/>
      <c r="O102" s="83"/>
      <c r="P102" s="84"/>
    </row>
    <row r="103" spans="1:16" ht="24.95" customHeight="1" x14ac:dyDescent="0.2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1"/>
      <c r="M103" s="82"/>
      <c r="N103" s="82"/>
      <c r="O103" s="83"/>
      <c r="P103" s="84"/>
    </row>
    <row r="104" spans="1:16" ht="24.95" customHeight="1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1"/>
      <c r="M104" s="82"/>
      <c r="N104" s="82"/>
      <c r="O104" s="83"/>
      <c r="P104" s="84"/>
    </row>
    <row r="105" spans="1:16" ht="24.95" customHeight="1" x14ac:dyDescent="0.2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1"/>
      <c r="M105" s="82"/>
      <c r="N105" s="82"/>
      <c r="O105" s="83"/>
      <c r="P105" s="84"/>
    </row>
    <row r="106" spans="1:16" ht="24.95" customHeight="1" x14ac:dyDescent="0.2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1"/>
      <c r="M106" s="82"/>
      <c r="N106" s="82"/>
      <c r="O106" s="83"/>
      <c r="P106" s="84"/>
    </row>
    <row r="107" spans="1:16" ht="24.95" customHeight="1" x14ac:dyDescent="0.2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1"/>
      <c r="M107" s="82"/>
      <c r="N107" s="82"/>
      <c r="O107" s="83"/>
      <c r="P107" s="84"/>
    </row>
    <row r="108" spans="1:16" ht="24.95" customHeight="1" x14ac:dyDescent="0.2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1"/>
      <c r="M108" s="82"/>
      <c r="N108" s="82"/>
      <c r="O108" s="83"/>
      <c r="P108" s="84"/>
    </row>
    <row r="109" spans="1:16" ht="24.95" customHeight="1" x14ac:dyDescent="0.2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1"/>
      <c r="M109" s="82"/>
      <c r="N109" s="82"/>
      <c r="O109" s="83"/>
      <c r="P109" s="84"/>
    </row>
    <row r="110" spans="1:16" ht="24.95" customHeight="1" x14ac:dyDescent="0.2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1"/>
      <c r="M110" s="82"/>
      <c r="N110" s="82"/>
      <c r="O110" s="83"/>
      <c r="P110" s="84"/>
    </row>
    <row r="111" spans="1:16" ht="24.95" customHeight="1" x14ac:dyDescent="0.2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1"/>
      <c r="M111" s="82"/>
      <c r="N111" s="82"/>
      <c r="O111" s="83"/>
      <c r="P111" s="84"/>
    </row>
    <row r="112" spans="1:16" ht="24.95" customHeight="1" x14ac:dyDescent="0.2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1"/>
      <c r="M112" s="82"/>
      <c r="N112" s="82"/>
      <c r="O112" s="83"/>
      <c r="P112" s="84"/>
    </row>
    <row r="113" spans="1:16" ht="24.95" customHeight="1" x14ac:dyDescent="0.2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1"/>
      <c r="M113" s="82"/>
      <c r="N113" s="82"/>
      <c r="O113" s="83"/>
      <c r="P113" s="84"/>
    </row>
    <row r="114" spans="1:16" ht="24.95" customHeight="1" x14ac:dyDescent="0.2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1"/>
      <c r="M114" s="82"/>
      <c r="N114" s="82"/>
      <c r="O114" s="83"/>
      <c r="P114" s="84"/>
    </row>
    <row r="115" spans="1:16" ht="24.95" customHeight="1" x14ac:dyDescent="0.2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1"/>
      <c r="M115" s="82"/>
      <c r="N115" s="82"/>
      <c r="O115" s="83"/>
      <c r="P115" s="84"/>
    </row>
    <row r="116" spans="1:16" ht="24.95" customHeight="1" x14ac:dyDescent="0.2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1"/>
      <c r="M116" s="82"/>
      <c r="N116" s="82"/>
      <c r="O116" s="83"/>
      <c r="P116" s="84"/>
    </row>
    <row r="117" spans="1:16" ht="24.95" customHeight="1" x14ac:dyDescent="0.2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1"/>
      <c r="M117" s="82"/>
      <c r="N117" s="82"/>
      <c r="O117" s="83"/>
      <c r="P117" s="84"/>
    </row>
    <row r="118" spans="1:16" ht="24.95" customHeight="1" x14ac:dyDescent="0.2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1"/>
      <c r="M118" s="82"/>
      <c r="N118" s="82"/>
      <c r="O118" s="83"/>
      <c r="P118" s="84"/>
    </row>
    <row r="119" spans="1:16" ht="24.95" customHeight="1" x14ac:dyDescent="0.2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1"/>
      <c r="M119" s="82"/>
      <c r="N119" s="82"/>
      <c r="O119" s="83"/>
      <c r="P119" s="84"/>
    </row>
    <row r="120" spans="1:16" ht="24.95" customHeight="1" x14ac:dyDescent="0.2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1"/>
      <c r="M120" s="82"/>
      <c r="N120" s="82"/>
      <c r="O120" s="83"/>
      <c r="P120" s="84"/>
    </row>
    <row r="121" spans="1:16" ht="24.95" customHeight="1" x14ac:dyDescent="0.2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1"/>
      <c r="M121" s="82"/>
      <c r="N121" s="82"/>
      <c r="O121" s="83"/>
      <c r="P121" s="84"/>
    </row>
    <row r="122" spans="1:16" ht="24.95" customHeight="1" x14ac:dyDescent="0.2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1"/>
      <c r="M122" s="82"/>
      <c r="N122" s="82"/>
      <c r="O122" s="83"/>
      <c r="P122" s="84"/>
    </row>
    <row r="123" spans="1:16" ht="24.95" customHeight="1" x14ac:dyDescent="0.2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1"/>
      <c r="M123" s="82"/>
      <c r="N123" s="82"/>
      <c r="O123" s="83"/>
      <c r="P123" s="84"/>
    </row>
    <row r="124" spans="1:16" ht="24.95" customHeight="1" x14ac:dyDescent="0.2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1"/>
      <c r="M124" s="82"/>
      <c r="N124" s="82"/>
      <c r="O124" s="83"/>
      <c r="P124" s="84"/>
    </row>
    <row r="125" spans="1:16" ht="24.95" customHeight="1" x14ac:dyDescent="0.2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1"/>
      <c r="M125" s="82"/>
      <c r="N125" s="82"/>
      <c r="O125" s="83"/>
      <c r="P125" s="84"/>
    </row>
    <row r="126" spans="1:16" ht="24.95" customHeight="1" x14ac:dyDescent="0.2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1"/>
      <c r="M126" s="82"/>
      <c r="N126" s="82"/>
      <c r="O126" s="83"/>
      <c r="P126" s="84"/>
    </row>
    <row r="127" spans="1:16" ht="24.95" customHeight="1" x14ac:dyDescent="0.2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1"/>
      <c r="M127" s="82"/>
      <c r="N127" s="82"/>
      <c r="O127" s="83"/>
      <c r="P127" s="84"/>
    </row>
    <row r="128" spans="1:16" ht="24.95" customHeight="1" x14ac:dyDescent="0.2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1"/>
      <c r="M128" s="82"/>
      <c r="N128" s="82"/>
      <c r="O128" s="83"/>
      <c r="P128" s="84"/>
    </row>
    <row r="129" spans="1:16" ht="24.95" customHeight="1" x14ac:dyDescent="0.2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1"/>
      <c r="M129" s="82"/>
      <c r="N129" s="82"/>
      <c r="O129" s="83"/>
      <c r="P129" s="84"/>
    </row>
    <row r="130" spans="1:16" ht="24.95" customHeight="1" x14ac:dyDescent="0.2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1"/>
      <c r="M130" s="82"/>
      <c r="N130" s="82"/>
      <c r="O130" s="83"/>
      <c r="P130" s="84"/>
    </row>
    <row r="131" spans="1:16" ht="24.95" customHeight="1" x14ac:dyDescent="0.2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1"/>
      <c r="M131" s="82"/>
      <c r="N131" s="82"/>
      <c r="O131" s="83"/>
      <c r="P131" s="84"/>
    </row>
    <row r="132" spans="1:16" ht="24.95" customHeight="1" x14ac:dyDescent="0.2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1"/>
      <c r="M132" s="82"/>
      <c r="N132" s="82"/>
      <c r="O132" s="83"/>
      <c r="P132" s="84"/>
    </row>
    <row r="133" spans="1:16" ht="24.95" customHeight="1" x14ac:dyDescent="0.2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1"/>
      <c r="M133" s="82"/>
      <c r="N133" s="82"/>
      <c r="O133" s="83"/>
      <c r="P133" s="84"/>
    </row>
    <row r="134" spans="1:16" ht="24.95" customHeight="1" x14ac:dyDescent="0.2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1"/>
      <c r="M134" s="82"/>
      <c r="N134" s="82"/>
      <c r="O134" s="83"/>
      <c r="P134" s="84"/>
    </row>
    <row r="135" spans="1:16" ht="24.95" customHeight="1" x14ac:dyDescent="0.2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1"/>
      <c r="M135" s="82"/>
      <c r="N135" s="82"/>
      <c r="O135" s="83"/>
      <c r="P135" s="84"/>
    </row>
    <row r="136" spans="1:16" ht="24.95" customHeight="1" x14ac:dyDescent="0.2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1"/>
      <c r="M136" s="82"/>
      <c r="N136" s="82"/>
      <c r="O136" s="83"/>
      <c r="P136" s="84"/>
    </row>
    <row r="137" spans="1:16" ht="24.95" customHeight="1" x14ac:dyDescent="0.2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1"/>
      <c r="M137" s="82"/>
      <c r="N137" s="82"/>
      <c r="O137" s="83"/>
      <c r="P137" s="84"/>
    </row>
    <row r="138" spans="1:16" ht="24.95" customHeight="1" x14ac:dyDescent="0.2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1"/>
      <c r="M138" s="82"/>
      <c r="N138" s="82"/>
      <c r="O138" s="83"/>
      <c r="P138" s="84"/>
    </row>
    <row r="139" spans="1:16" ht="24.95" customHeight="1" x14ac:dyDescent="0.2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1"/>
      <c r="M139" s="82"/>
      <c r="N139" s="82"/>
      <c r="O139" s="83"/>
      <c r="P139" s="84"/>
    </row>
    <row r="140" spans="1:16" ht="24.95" customHeight="1" x14ac:dyDescent="0.2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1"/>
      <c r="M140" s="82"/>
      <c r="N140" s="82"/>
      <c r="O140" s="83"/>
      <c r="P140" s="84"/>
    </row>
    <row r="141" spans="1:16" ht="24.95" customHeight="1" x14ac:dyDescent="0.2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1"/>
      <c r="M141" s="82"/>
      <c r="N141" s="82"/>
      <c r="O141" s="83"/>
      <c r="P141" s="84"/>
    </row>
    <row r="142" spans="1:16" ht="24.95" customHeight="1" x14ac:dyDescent="0.2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1"/>
      <c r="M142" s="82"/>
      <c r="N142" s="82"/>
      <c r="O142" s="83"/>
      <c r="P142" s="84"/>
    </row>
    <row r="143" spans="1:16" ht="24.95" customHeight="1" x14ac:dyDescent="0.2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1"/>
      <c r="M143" s="82"/>
      <c r="N143" s="82"/>
      <c r="O143" s="83"/>
      <c r="P143" s="84"/>
    </row>
  </sheetData>
  <sheetProtection algorithmName="SHA-512" hashValue="Fx4pmYGwNq+Y4ONUgMbVr2zXlyOOyL17eNUDWbiQcbWfdyCnAjg0Oir+o94y876xzJzsqXUeydx5mUg2Tu4oNQ==" saltValue="AfxL51cBFHXvntbVQH1ljw==" spinCount="100000" sheet="1" objects="1" scenarios="1"/>
  <mergeCells count="4">
    <mergeCell ref="A17:N17"/>
    <mergeCell ref="A18:N18"/>
    <mergeCell ref="A19:N19"/>
    <mergeCell ref="A20:N20"/>
  </mergeCells>
  <phoneticPr fontId="0" type="noConversion"/>
  <pageMargins left="0.24" right="0.2" top="0.36" bottom="0.48" header="0.16" footer="0.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2"/>
  <sheetViews>
    <sheetView view="pageBreakPreview" zoomScaleNormal="90" zoomScaleSheetLayoutView="100" workbookViewId="0">
      <selection activeCell="G15" sqref="G15"/>
    </sheetView>
  </sheetViews>
  <sheetFormatPr defaultColWidth="9.140625" defaultRowHeight="12.75" x14ac:dyDescent="0.2"/>
  <cols>
    <col min="1" max="1" width="4.85546875" style="11" customWidth="1"/>
    <col min="2" max="2" width="54.5703125" style="11" customWidth="1"/>
    <col min="3" max="3" width="29" style="12" customWidth="1"/>
    <col min="4" max="4" width="24.5703125" style="11" customWidth="1"/>
    <col min="5" max="5" width="20.140625" style="11" customWidth="1"/>
    <col min="6" max="6" width="11.5703125" style="11" customWidth="1"/>
    <col min="7" max="9" width="9.140625" style="11" customWidth="1"/>
    <col min="10" max="10" width="30.5703125" style="12" customWidth="1"/>
    <col min="11" max="16384" width="9.140625" style="11"/>
  </cols>
  <sheetData>
    <row r="1" spans="1:10" ht="18.75" customHeight="1" x14ac:dyDescent="0.2">
      <c r="A1" s="325" t="s">
        <v>134</v>
      </c>
      <c r="B1" s="326"/>
      <c r="C1" s="326"/>
      <c r="D1" s="326"/>
    </row>
    <row r="2" spans="1:10" ht="30" customHeight="1" x14ac:dyDescent="0.2">
      <c r="A2" s="148" t="s">
        <v>2</v>
      </c>
      <c r="B2" s="149" t="s">
        <v>3</v>
      </c>
      <c r="C2" s="150" t="s">
        <v>65</v>
      </c>
      <c r="D2" s="170" t="s">
        <v>64</v>
      </c>
    </row>
    <row r="3" spans="1:10" ht="5.0999999999999996" customHeight="1" x14ac:dyDescent="0.2">
      <c r="A3" s="322"/>
      <c r="B3" s="323"/>
      <c r="C3" s="151"/>
      <c r="D3" s="161"/>
    </row>
    <row r="4" spans="1:10" x14ac:dyDescent="0.2">
      <c r="A4" s="324">
        <v>1</v>
      </c>
      <c r="B4" s="152" t="s">
        <v>14</v>
      </c>
      <c r="C4" s="153"/>
      <c r="D4" s="161"/>
    </row>
    <row r="5" spans="1:10" ht="15.75" customHeight="1" x14ac:dyDescent="0.2">
      <c r="A5" s="324"/>
      <c r="B5" s="152" t="s">
        <v>15</v>
      </c>
      <c r="C5" s="153"/>
      <c r="D5" s="161"/>
    </row>
    <row r="6" spans="1:10" ht="20.100000000000001" customHeight="1" x14ac:dyDescent="0.2">
      <c r="A6" s="324"/>
      <c r="B6" s="154" t="s">
        <v>51</v>
      </c>
      <c r="C6" s="24">
        <v>22647.17</v>
      </c>
      <c r="D6" s="5"/>
      <c r="E6" s="13"/>
      <c r="F6" s="12"/>
      <c r="G6" s="12"/>
      <c r="H6" s="12"/>
    </row>
    <row r="7" spans="1:10" ht="20.100000000000001" customHeight="1" x14ac:dyDescent="0.2">
      <c r="A7" s="324"/>
      <c r="B7" s="154" t="s">
        <v>22</v>
      </c>
      <c r="C7" s="24">
        <v>2591.9499999999998</v>
      </c>
      <c r="D7" s="5"/>
    </row>
    <row r="8" spans="1:10" s="14" customFormat="1" ht="20.100000000000001" customHeight="1" x14ac:dyDescent="0.2">
      <c r="A8" s="324"/>
      <c r="B8" s="154" t="s">
        <v>23</v>
      </c>
      <c r="C8" s="24">
        <v>2605.08</v>
      </c>
      <c r="D8" s="5"/>
      <c r="J8" s="15"/>
    </row>
    <row r="9" spans="1:10" s="14" customFormat="1" ht="20.100000000000001" customHeight="1" x14ac:dyDescent="0.2">
      <c r="A9" s="324"/>
      <c r="B9" s="154" t="s">
        <v>24</v>
      </c>
      <c r="C9" s="24">
        <v>2693.85</v>
      </c>
      <c r="D9" s="5"/>
      <c r="E9" s="16"/>
      <c r="F9" s="17"/>
      <c r="G9" s="18"/>
      <c r="H9" s="18"/>
      <c r="J9" s="15"/>
    </row>
    <row r="10" spans="1:10" s="14" customFormat="1" ht="30" customHeight="1" x14ac:dyDescent="0.2">
      <c r="A10" s="324"/>
      <c r="B10" s="155" t="s">
        <v>16</v>
      </c>
      <c r="C10" s="156" t="s">
        <v>17</v>
      </c>
      <c r="D10" s="162"/>
      <c r="F10" s="19"/>
      <c r="J10" s="15"/>
    </row>
    <row r="11" spans="1:10" ht="21.95" customHeight="1" x14ac:dyDescent="0.2">
      <c r="A11" s="324"/>
      <c r="B11" s="154" t="s">
        <v>50</v>
      </c>
      <c r="C11" s="24">
        <v>2264.7199999999998</v>
      </c>
      <c r="D11" s="5"/>
    </row>
    <row r="12" spans="1:10" ht="20.100000000000001" customHeight="1" x14ac:dyDescent="0.2">
      <c r="A12" s="324"/>
      <c r="B12" s="157" t="s">
        <v>22</v>
      </c>
      <c r="C12" s="24">
        <v>259.2</v>
      </c>
      <c r="D12" s="5"/>
    </row>
    <row r="13" spans="1:10" ht="20.100000000000001" customHeight="1" x14ac:dyDescent="0.2">
      <c r="A13" s="324"/>
      <c r="B13" s="158" t="s">
        <v>23</v>
      </c>
      <c r="C13" s="24">
        <v>260.51</v>
      </c>
      <c r="D13" s="5"/>
    </row>
    <row r="14" spans="1:10" ht="20.100000000000001" customHeight="1" x14ac:dyDescent="0.2">
      <c r="A14" s="324"/>
      <c r="B14" s="154" t="s">
        <v>24</v>
      </c>
      <c r="C14" s="24">
        <v>269.39</v>
      </c>
      <c r="D14" s="5"/>
      <c r="E14" s="13"/>
      <c r="F14" s="12"/>
    </row>
    <row r="15" spans="1:10" ht="71.25" customHeight="1" x14ac:dyDescent="0.2">
      <c r="A15" s="324"/>
      <c r="B15" s="159" t="s">
        <v>18</v>
      </c>
      <c r="C15" s="24"/>
      <c r="D15" s="163"/>
    </row>
    <row r="16" spans="1:10" ht="20.100000000000001" customHeight="1" x14ac:dyDescent="0.2">
      <c r="A16" s="324"/>
      <c r="B16" s="160" t="s">
        <v>19</v>
      </c>
      <c r="C16" s="24"/>
      <c r="D16" s="163"/>
    </row>
    <row r="17" spans="1:10" ht="22.5" customHeight="1" x14ac:dyDescent="0.2">
      <c r="A17" s="324"/>
      <c r="B17" s="157" t="s">
        <v>51</v>
      </c>
      <c r="C17" s="24">
        <v>22647.17</v>
      </c>
      <c r="D17" s="5"/>
    </row>
    <row r="18" spans="1:10" ht="18.75" customHeight="1" x14ac:dyDescent="0.2">
      <c r="A18" s="317">
        <v>2</v>
      </c>
      <c r="B18" s="158" t="s">
        <v>23</v>
      </c>
      <c r="C18" s="24">
        <v>2605.08</v>
      </c>
      <c r="D18" s="5"/>
    </row>
    <row r="19" spans="1:10" ht="30" customHeight="1" x14ac:dyDescent="0.2">
      <c r="A19" s="318"/>
      <c r="B19" s="158" t="s">
        <v>24</v>
      </c>
      <c r="C19" s="24">
        <v>2693.85</v>
      </c>
      <c r="D19" s="5"/>
      <c r="E19" s="12"/>
      <c r="F19" s="12"/>
    </row>
    <row r="20" spans="1:10" ht="34.5" customHeight="1" x14ac:dyDescent="0.2">
      <c r="A20" s="319"/>
      <c r="B20" s="159" t="s">
        <v>25</v>
      </c>
      <c r="C20" s="159"/>
      <c r="D20" s="163"/>
      <c r="E20" s="13"/>
      <c r="F20" s="12"/>
    </row>
    <row r="21" spans="1:10" ht="30" customHeight="1" x14ac:dyDescent="0.2">
      <c r="A21" s="320" t="s">
        <v>68</v>
      </c>
      <c r="B21" s="321"/>
      <c r="C21" s="147"/>
      <c r="D21" s="99">
        <f>D6+D7+D8+D9+D11+D12+D13+D14+D17+D18+D19</f>
        <v>0</v>
      </c>
      <c r="E21" s="12"/>
      <c r="H21" s="12"/>
    </row>
    <row r="22" spans="1:10" ht="25.5" customHeight="1" x14ac:dyDescent="0.2">
      <c r="A22" s="164"/>
      <c r="B22" s="165"/>
      <c r="C22" s="166"/>
      <c r="D22" s="167"/>
      <c r="F22" s="12"/>
    </row>
    <row r="23" spans="1:10" ht="25.5" customHeight="1" x14ac:dyDescent="0.2">
      <c r="A23" s="168"/>
      <c r="B23" s="165"/>
      <c r="C23" s="166"/>
      <c r="D23" s="169"/>
      <c r="E23" s="14"/>
    </row>
    <row r="24" spans="1:10" s="21" customFormat="1" ht="30.75" customHeight="1" x14ac:dyDescent="0.2">
      <c r="A24" s="168"/>
      <c r="B24" s="165"/>
      <c r="C24" s="166"/>
      <c r="D24" s="166"/>
      <c r="J24" s="23"/>
    </row>
    <row r="25" spans="1:10" s="21" customFormat="1" ht="30.75" customHeight="1" x14ac:dyDescent="0.2">
      <c r="A25" s="168"/>
      <c r="B25" s="165"/>
      <c r="C25" s="166"/>
      <c r="D25" s="166"/>
      <c r="J25" s="23"/>
    </row>
    <row r="26" spans="1:10" s="21" customFormat="1" ht="42.6" customHeight="1" x14ac:dyDescent="0.2">
      <c r="A26" s="168"/>
      <c r="B26" s="165"/>
      <c r="C26" s="166"/>
      <c r="D26" s="166"/>
      <c r="J26" s="23"/>
    </row>
    <row r="27" spans="1:10" s="21" customFormat="1" ht="30.75" customHeight="1" x14ac:dyDescent="0.2">
      <c r="A27" s="168"/>
      <c r="B27" s="165"/>
      <c r="C27" s="166"/>
      <c r="D27" s="166"/>
      <c r="J27" s="23"/>
    </row>
    <row r="28" spans="1:10" s="21" customFormat="1" ht="30.75" customHeight="1" x14ac:dyDescent="0.2">
      <c r="A28" s="22"/>
      <c r="B28" s="20"/>
      <c r="J28" s="23"/>
    </row>
    <row r="29" spans="1:10" s="21" customFormat="1" ht="30.75" customHeight="1" x14ac:dyDescent="0.2">
      <c r="A29" s="22"/>
      <c r="B29" s="20"/>
      <c r="C29" s="12"/>
      <c r="J29" s="23"/>
    </row>
    <row r="30" spans="1:10" s="21" customFormat="1" ht="30.75" customHeight="1" x14ac:dyDescent="0.2">
      <c r="A30" s="22"/>
      <c r="B30" s="11"/>
      <c r="C30" s="12"/>
      <c r="J30" s="23"/>
    </row>
    <row r="31" spans="1:10" s="21" customFormat="1" ht="30.75" customHeight="1" x14ac:dyDescent="0.2">
      <c r="A31" s="11"/>
      <c r="B31" s="11"/>
      <c r="C31" s="12"/>
      <c r="J31" s="23"/>
    </row>
    <row r="32" spans="1:10" s="21" customFormat="1" ht="30.75" customHeight="1" x14ac:dyDescent="0.2">
      <c r="A32" s="11"/>
      <c r="B32" s="11"/>
      <c r="C32" s="12"/>
      <c r="J32" s="23"/>
    </row>
  </sheetData>
  <sheetProtection algorithmName="SHA-512" hashValue="YAabOSdfwKESeOtUf07eeNYNyotC9BEKYBMRQbkMt2kY8yUiXDvP1napDZ3JT7/xYC3AQJD4eVm87JbYI4SHow==" saltValue="ZUB/Yq6H8riDY5G4Te1/5g==" spinCount="100000" sheet="1" objects="1" scenarios="1"/>
  <mergeCells count="5">
    <mergeCell ref="A18:A20"/>
    <mergeCell ref="A21:B21"/>
    <mergeCell ref="A3:B3"/>
    <mergeCell ref="A4:A17"/>
    <mergeCell ref="A1:D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9" fitToHeight="0" orientation="portrait" r:id="rId1"/>
  <headerFooter alignWithMargins="0">
    <oddFooter xml:space="preserve">&amp;C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DD2E-0BC3-4F22-81F8-10D06C3CCD01}">
  <sheetPr>
    <pageSetUpPr fitToPage="1"/>
  </sheetPr>
  <dimension ref="A1:U33"/>
  <sheetViews>
    <sheetView view="pageBreakPreview" zoomScaleNormal="100" zoomScaleSheetLayoutView="100" workbookViewId="0">
      <selection activeCell="D6" sqref="D6"/>
    </sheetView>
  </sheetViews>
  <sheetFormatPr defaultColWidth="9.140625" defaultRowHeight="12.75" x14ac:dyDescent="0.2"/>
  <cols>
    <col min="1" max="1" width="4.85546875" style="29" customWidth="1"/>
    <col min="2" max="2" width="64.42578125" style="29" customWidth="1"/>
    <col min="3" max="3" width="23.140625" style="31" customWidth="1"/>
    <col min="4" max="4" width="34.140625" style="31" customWidth="1"/>
    <col min="5" max="5" width="15.85546875" style="29" customWidth="1"/>
    <col min="6" max="6" width="17.85546875" style="29" customWidth="1"/>
    <col min="7" max="7" width="26.85546875" style="31" customWidth="1"/>
    <col min="8" max="8" width="21.42578125" style="31" customWidth="1"/>
    <col min="9" max="9" width="17.85546875" style="31" customWidth="1"/>
    <col min="10" max="10" width="9.140625" style="31" customWidth="1"/>
    <col min="11" max="11" width="9.7109375" style="31" customWidth="1"/>
    <col min="12" max="12" width="12.28515625" style="31" bestFit="1" customWidth="1"/>
    <col min="13" max="13" width="9.140625" style="31"/>
    <col min="14" max="14" width="9.140625" style="31" customWidth="1"/>
    <col min="15" max="16" width="9.140625" style="31"/>
    <col min="17" max="17" width="9.7109375" style="31" bestFit="1" customWidth="1"/>
    <col min="18" max="19" width="10.7109375" style="31" bestFit="1" customWidth="1"/>
    <col min="20" max="20" width="14.7109375" style="29" bestFit="1" customWidth="1"/>
    <col min="21" max="21" width="12.5703125" style="29" bestFit="1" customWidth="1"/>
    <col min="22" max="23" width="9.140625" style="29"/>
    <col min="24" max="25" width="12.5703125" style="29" bestFit="1" customWidth="1"/>
    <col min="26" max="16384" width="9.140625" style="29"/>
  </cols>
  <sheetData>
    <row r="1" spans="1:21" s="25" customFormat="1" ht="18.75" customHeight="1" x14ac:dyDescent="0.2">
      <c r="A1" s="325" t="s">
        <v>135</v>
      </c>
      <c r="B1" s="326"/>
      <c r="C1" s="326"/>
      <c r="D1" s="326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1" s="25" customFormat="1" ht="30" customHeight="1" x14ac:dyDescent="0.2">
      <c r="A2" s="207" t="s">
        <v>2</v>
      </c>
      <c r="B2" s="208" t="s">
        <v>3</v>
      </c>
      <c r="C2" s="209" t="s">
        <v>116</v>
      </c>
      <c r="D2" s="99" t="s">
        <v>117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s="25" customFormat="1" ht="5.0999999999999996" customHeight="1" x14ac:dyDescent="0.2">
      <c r="A3" s="189"/>
      <c r="B3" s="210"/>
      <c r="C3" s="210"/>
      <c r="D3" s="21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1" s="25" customFormat="1" x14ac:dyDescent="0.2">
      <c r="A4" s="199">
        <v>1</v>
      </c>
      <c r="B4" s="196" t="s">
        <v>14</v>
      </c>
      <c r="C4" s="210"/>
      <c r="D4" s="211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1" s="25" customFormat="1" ht="20.100000000000001" customHeight="1" x14ac:dyDescent="0.2">
      <c r="A5" s="199"/>
      <c r="B5" s="196" t="s">
        <v>118</v>
      </c>
      <c r="C5" s="186"/>
      <c r="D5" s="197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21" s="25" customFormat="1" ht="20.100000000000001" customHeight="1" x14ac:dyDescent="0.2">
      <c r="A6" s="199"/>
      <c r="B6" s="185" t="s">
        <v>119</v>
      </c>
      <c r="C6" s="190">
        <v>40000</v>
      </c>
      <c r="D6" s="5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T6" s="171"/>
      <c r="U6" s="39"/>
    </row>
    <row r="7" spans="1:21" s="25" customFormat="1" ht="20.100000000000001" customHeight="1" x14ac:dyDescent="0.2">
      <c r="A7" s="199"/>
      <c r="B7" s="185" t="s">
        <v>120</v>
      </c>
      <c r="C7" s="190">
        <v>20000</v>
      </c>
      <c r="D7" s="5"/>
      <c r="E7" s="172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T7" s="171"/>
      <c r="U7" s="39"/>
    </row>
    <row r="8" spans="1:21" s="25" customFormat="1" ht="27" customHeight="1" x14ac:dyDescent="0.2">
      <c r="A8" s="199"/>
      <c r="B8" s="204" t="s">
        <v>121</v>
      </c>
      <c r="C8" s="205" t="s">
        <v>17</v>
      </c>
      <c r="D8" s="206"/>
      <c r="G8" s="173"/>
      <c r="H8" s="173"/>
      <c r="I8" s="39"/>
      <c r="J8" s="39"/>
      <c r="K8" s="39"/>
      <c r="L8" s="39"/>
      <c r="M8" s="39"/>
      <c r="N8" s="39"/>
      <c r="O8" s="39"/>
      <c r="P8" s="39"/>
      <c r="Q8" s="39"/>
      <c r="T8" s="171"/>
      <c r="U8" s="39"/>
    </row>
    <row r="9" spans="1:21" s="25" customFormat="1" ht="27" customHeight="1" x14ac:dyDescent="0.2">
      <c r="A9" s="199"/>
      <c r="B9" s="185" t="s">
        <v>119</v>
      </c>
      <c r="C9" s="190">
        <v>40000</v>
      </c>
      <c r="D9" s="5"/>
      <c r="G9" s="173"/>
      <c r="H9" s="173"/>
      <c r="I9" s="39"/>
      <c r="J9" s="39"/>
      <c r="K9" s="39"/>
      <c r="L9" s="39"/>
      <c r="M9" s="39"/>
      <c r="N9" s="39"/>
      <c r="O9" s="39"/>
      <c r="P9" s="39"/>
      <c r="Q9" s="39"/>
      <c r="T9" s="171"/>
      <c r="U9" s="39"/>
    </row>
    <row r="10" spans="1:21" s="25" customFormat="1" ht="23.1" customHeight="1" x14ac:dyDescent="0.2">
      <c r="A10" s="199"/>
      <c r="B10" s="185" t="s">
        <v>120</v>
      </c>
      <c r="C10" s="190">
        <v>20000</v>
      </c>
      <c r="D10" s="5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71"/>
      <c r="S10" s="39"/>
    </row>
    <row r="11" spans="1:21" s="25" customFormat="1" ht="72.75" customHeight="1" x14ac:dyDescent="0.2">
      <c r="A11" s="199"/>
      <c r="B11" s="202" t="s">
        <v>18</v>
      </c>
      <c r="C11" s="186"/>
      <c r="D11" s="203"/>
      <c r="E11" s="174"/>
      <c r="F11" s="35"/>
      <c r="G11" s="174"/>
      <c r="H11" s="174"/>
      <c r="I11" s="174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21" s="25" customFormat="1" ht="45" customHeight="1" x14ac:dyDescent="0.2">
      <c r="A12" s="199"/>
      <c r="B12" s="204" t="s">
        <v>122</v>
      </c>
      <c r="C12" s="205" t="s">
        <v>17</v>
      </c>
      <c r="D12" s="197"/>
      <c r="E12" s="175"/>
      <c r="F12" s="35"/>
      <c r="G12" s="174"/>
      <c r="H12" s="174"/>
      <c r="I12" s="174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21" s="25" customFormat="1" ht="23.1" customHeight="1" x14ac:dyDescent="0.2">
      <c r="A13" s="199"/>
      <c r="B13" s="200" t="s">
        <v>119</v>
      </c>
      <c r="C13" s="190">
        <v>40000</v>
      </c>
      <c r="D13" s="5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 s="25" customFormat="1" ht="23.1" customHeight="1" x14ac:dyDescent="0.2">
      <c r="A14" s="199"/>
      <c r="B14" s="201" t="s">
        <v>120</v>
      </c>
      <c r="C14" s="190">
        <v>20000</v>
      </c>
      <c r="D14" s="5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21" s="25" customFormat="1" ht="20.25" customHeight="1" x14ac:dyDescent="0.2">
      <c r="A15" s="193">
        <v>2</v>
      </c>
      <c r="B15" s="194" t="s">
        <v>123</v>
      </c>
      <c r="C15" s="186"/>
      <c r="D15" s="192"/>
      <c r="E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21" s="25" customFormat="1" ht="20.100000000000001" customHeight="1" x14ac:dyDescent="0.2">
      <c r="A16" s="195"/>
      <c r="B16" s="196" t="s">
        <v>124</v>
      </c>
      <c r="C16" s="186"/>
      <c r="D16" s="197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25" customFormat="1" ht="22.5" customHeight="1" x14ac:dyDescent="0.2">
      <c r="A17" s="193"/>
      <c r="B17" s="198" t="s">
        <v>125</v>
      </c>
      <c r="C17" s="186"/>
      <c r="D17" s="197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s="25" customFormat="1" ht="20.100000000000001" customHeight="1" x14ac:dyDescent="0.2">
      <c r="A18" s="189"/>
      <c r="B18" s="185" t="s">
        <v>126</v>
      </c>
      <c r="C18" s="190">
        <v>40000</v>
      </c>
      <c r="D18" s="5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s="25" customFormat="1" ht="20.100000000000001" customHeight="1" x14ac:dyDescent="0.2">
      <c r="A19" s="189"/>
      <c r="B19" s="185" t="s">
        <v>127</v>
      </c>
      <c r="C19" s="190">
        <v>20000</v>
      </c>
      <c r="D19" s="5"/>
      <c r="E19" s="172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s="25" customFormat="1" ht="28.5" customHeight="1" x14ac:dyDescent="0.2">
      <c r="A20" s="189"/>
      <c r="B20" s="187" t="s">
        <v>128</v>
      </c>
      <c r="C20" s="186"/>
      <c r="D20" s="192"/>
      <c r="E20" s="174"/>
      <c r="F20" s="35"/>
      <c r="G20" s="68"/>
      <c r="H20" s="68"/>
      <c r="I20" s="68"/>
      <c r="J20" s="68"/>
      <c r="K20" s="68"/>
      <c r="L20" s="39"/>
      <c r="M20" s="39"/>
      <c r="N20" s="39"/>
      <c r="O20" s="39"/>
      <c r="P20" s="39"/>
      <c r="Q20" s="39"/>
      <c r="R20" s="39"/>
      <c r="S20" s="39"/>
    </row>
    <row r="21" spans="1:19" s="25" customFormat="1" ht="25.5" customHeight="1" x14ac:dyDescent="0.2">
      <c r="A21" s="189"/>
      <c r="B21" s="185" t="s">
        <v>129</v>
      </c>
      <c r="C21" s="190">
        <v>4000</v>
      </c>
      <c r="D21" s="5"/>
      <c r="E21" s="35"/>
      <c r="F21" s="35"/>
      <c r="G21" s="68"/>
      <c r="H21" s="68"/>
      <c r="I21" s="68"/>
      <c r="J21" s="68"/>
      <c r="K21" s="68"/>
      <c r="L21" s="39"/>
      <c r="M21" s="39"/>
      <c r="N21" s="39"/>
      <c r="O21" s="39"/>
      <c r="P21" s="39"/>
      <c r="Q21" s="39"/>
      <c r="R21" s="39"/>
      <c r="S21" s="39"/>
    </row>
    <row r="22" spans="1:19" s="25" customFormat="1" ht="20.100000000000001" customHeight="1" x14ac:dyDescent="0.2">
      <c r="A22" s="189"/>
      <c r="B22" s="185" t="s">
        <v>120</v>
      </c>
      <c r="C22" s="190">
        <v>4000</v>
      </c>
      <c r="D22" s="5"/>
      <c r="E22" s="176"/>
      <c r="F22" s="174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s="25" customFormat="1" ht="20.100000000000001" customHeight="1" x14ac:dyDescent="0.2">
      <c r="A23" s="189"/>
      <c r="B23" s="191" t="s">
        <v>130</v>
      </c>
      <c r="C23" s="186"/>
      <c r="D23" s="192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s="25" customFormat="1" ht="20.100000000000001" customHeight="1" x14ac:dyDescent="0.2">
      <c r="A24" s="189"/>
      <c r="B24" s="185" t="s">
        <v>129</v>
      </c>
      <c r="C24" s="190">
        <v>40000</v>
      </c>
      <c r="D24" s="5"/>
      <c r="E24" s="177"/>
      <c r="F24" s="26"/>
      <c r="G24" s="178"/>
      <c r="H24" s="178"/>
      <c r="I24" s="178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s="25" customFormat="1" ht="20.100000000000001" customHeight="1" x14ac:dyDescent="0.2">
      <c r="A25" s="189"/>
      <c r="B25" s="185" t="s">
        <v>120</v>
      </c>
      <c r="C25" s="186">
        <v>20000</v>
      </c>
      <c r="D25" s="5"/>
      <c r="E25" s="26"/>
      <c r="F25" s="26"/>
      <c r="G25" s="178"/>
      <c r="H25" s="178"/>
      <c r="I25" s="178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s="25" customFormat="1" ht="20.100000000000001" customHeight="1" x14ac:dyDescent="0.2">
      <c r="A26" s="184"/>
      <c r="B26" s="327" t="s">
        <v>131</v>
      </c>
      <c r="C26" s="328"/>
      <c r="D26" s="188"/>
      <c r="E26" s="26"/>
      <c r="F26" s="26"/>
      <c r="G26" s="178"/>
      <c r="H26" s="178"/>
      <c r="I26" s="178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s="25" customFormat="1" ht="20.100000000000001" customHeight="1" x14ac:dyDescent="0.2">
      <c r="A27" s="184"/>
      <c r="B27" s="185" t="s">
        <v>129</v>
      </c>
      <c r="C27" s="186">
        <v>10000</v>
      </c>
      <c r="D27" s="5"/>
      <c r="E27" s="26"/>
      <c r="F27" s="26"/>
      <c r="G27" s="178"/>
      <c r="H27" s="178"/>
      <c r="I27" s="178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s="25" customFormat="1" ht="20.100000000000001" customHeight="1" x14ac:dyDescent="0.2">
      <c r="A28" s="184"/>
      <c r="B28" s="185" t="s">
        <v>120</v>
      </c>
      <c r="C28" s="186">
        <v>10000</v>
      </c>
      <c r="D28" s="5"/>
      <c r="E28" s="26"/>
      <c r="F28" s="26"/>
      <c r="G28" s="178"/>
      <c r="H28" s="178"/>
      <c r="I28" s="178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s="25" customFormat="1" ht="15.75" customHeight="1" thickBot="1" x14ac:dyDescent="0.25">
      <c r="A29" s="329" t="s">
        <v>132</v>
      </c>
      <c r="B29" s="330"/>
      <c r="C29" s="331"/>
      <c r="D29" s="99">
        <f>D6+D7+D9+D10+D13+D14+D18+D19+D21+D22+D24+D25+D27+D28</f>
        <v>0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x14ac:dyDescent="0.2">
      <c r="A30" s="179"/>
      <c r="B30" s="180"/>
      <c r="C30" s="181"/>
      <c r="D30" s="182"/>
    </row>
    <row r="31" spans="1:19" ht="38.25" x14ac:dyDescent="0.2">
      <c r="A31" s="179"/>
      <c r="B31" s="183" t="s">
        <v>133</v>
      </c>
      <c r="C31" s="181"/>
      <c r="D31" s="182"/>
    </row>
    <row r="32" spans="1:19" x14ac:dyDescent="0.2">
      <c r="A32" s="179"/>
      <c r="B32" s="183" t="s">
        <v>147</v>
      </c>
      <c r="C32" s="181"/>
      <c r="D32" s="181"/>
    </row>
    <row r="33" spans="1:4" x14ac:dyDescent="0.2">
      <c r="A33" s="179"/>
      <c r="B33" s="179"/>
      <c r="C33" s="181"/>
      <c r="D33" s="181"/>
    </row>
  </sheetData>
  <sheetProtection algorithmName="SHA-512" hashValue="LqTH4ARY+tSCzuQ38ruw3nI/o4xFAg9jXms8NwynfljixqTVMm4WGBdH7Gh5ghkuT1wMiAc6KunPBRXHmvh+fg==" saltValue="F0L/cXW4d473oJaSt6rw8w==" spinCount="100000" sheet="1" selectLockedCells="1"/>
  <mergeCells count="3">
    <mergeCell ref="A1:D1"/>
    <mergeCell ref="B26:C26"/>
    <mergeCell ref="A29:C29"/>
  </mergeCells>
  <pageMargins left="0.43307086614173229" right="0.31496062992125984" top="0.39370078740157483" bottom="0.98425196850393704" header="0.23622047244094491" footer="0.51181102362204722"/>
  <pageSetup paperSize="9" scale="77" fitToHeight="0" orientation="portrait" r:id="rId1"/>
  <headerFooter alignWithMargins="0"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E0C5-7023-45F9-BC7F-4FE3CADC0E69}">
  <sheetPr>
    <pageSetUpPr fitToPage="1"/>
  </sheetPr>
  <dimension ref="A1:M65121"/>
  <sheetViews>
    <sheetView view="pageBreakPreview" zoomScaleNormal="150" zoomScaleSheetLayoutView="100" workbookViewId="0">
      <pane ySplit="1" topLeftCell="A2" activePane="bottomLeft" state="frozen"/>
      <selection activeCell="A33" sqref="A33:N33"/>
      <selection pane="bottomLeft" activeCell="L3" sqref="L3"/>
    </sheetView>
  </sheetViews>
  <sheetFormatPr defaultColWidth="9.140625" defaultRowHeight="24.95" customHeight="1" x14ac:dyDescent="0.2"/>
  <cols>
    <col min="1" max="10" width="5.7109375" style="215" customWidth="1"/>
    <col min="11" max="11" width="9.140625" style="215"/>
    <col min="12" max="12" width="35.7109375" style="216" customWidth="1"/>
    <col min="13" max="13" width="13" style="217" customWidth="1"/>
    <col min="14" max="16384" width="9.140625" style="217"/>
  </cols>
  <sheetData>
    <row r="1" spans="1:13" s="212" customFormat="1" ht="24.95" customHeight="1" thickBot="1" x14ac:dyDescent="0.25">
      <c r="A1" s="332" t="s">
        <v>20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4"/>
    </row>
    <row r="2" spans="1:13" s="212" customFormat="1" ht="24.95" customHeight="1" x14ac:dyDescent="0.2">
      <c r="A2" s="335"/>
      <c r="B2" s="336"/>
      <c r="C2" s="336"/>
      <c r="D2" s="336"/>
      <c r="E2" s="336"/>
      <c r="F2" s="336"/>
      <c r="G2" s="336"/>
      <c r="H2" s="336"/>
      <c r="I2" s="336"/>
      <c r="J2" s="336"/>
      <c r="K2" s="337"/>
      <c r="L2" s="170" t="s">
        <v>139</v>
      </c>
    </row>
    <row r="3" spans="1:13" s="214" customFormat="1" ht="34.5" customHeight="1" x14ac:dyDescent="0.2">
      <c r="A3" s="338" t="str">
        <f>+[1]IMOVINA!A1</f>
        <v xml:space="preserve"> II.I - OSIGURANJE IMOVINE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218">
        <f>+IMOVINA!D21</f>
        <v>0</v>
      </c>
      <c r="M3" s="213"/>
    </row>
    <row r="4" spans="1:13" s="214" customFormat="1" ht="34.5" customHeight="1" x14ac:dyDescent="0.2">
      <c r="A4" s="338" t="s">
        <v>138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218">
        <f>+'IMOVINA-NOVAC'!D29</f>
        <v>0</v>
      </c>
      <c r="M4" s="213"/>
    </row>
    <row r="5" spans="1:13" s="214" customFormat="1" ht="34.5" customHeight="1" x14ac:dyDescent="0.2">
      <c r="A5" s="338" t="s">
        <v>137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218">
        <f>L3+L4</f>
        <v>0</v>
      </c>
      <c r="M5" s="213"/>
    </row>
    <row r="65121" spans="1:13" s="216" customFormat="1" ht="24.95" customHeight="1" x14ac:dyDescent="0.2">
      <c r="A65121" s="215"/>
      <c r="B65121" s="215"/>
      <c r="C65121" s="215"/>
      <c r="D65121" s="215"/>
      <c r="E65121" s="215"/>
      <c r="F65121" s="215"/>
      <c r="G65121" s="215"/>
      <c r="H65121" s="215"/>
      <c r="I65121" s="215">
        <f>SUM(I3:I65120)</f>
        <v>0</v>
      </c>
      <c r="J65121" s="215">
        <f>SUM(J3:J65120)</f>
        <v>0</v>
      </c>
      <c r="K65121" s="215">
        <f>SUM(K3:K65120)</f>
        <v>0</v>
      </c>
      <c r="M65121" s="217"/>
    </row>
  </sheetData>
  <sheetProtection algorithmName="SHA-512" hashValue="Bh4ITyxiEwkwkAUMqBSYe264wY+FqmAU3x115p6SBuxYDldJqhjfjQnqLtJTE1g/pPuak1ou4fAaK7VOIXLKiA==" saltValue="Aed2l/vAHFHcdlohN/V1qg==" spinCount="100000" sheet="1" objects="1" scenarios="1"/>
  <mergeCells count="5">
    <mergeCell ref="A1:L1"/>
    <mergeCell ref="A2:K2"/>
    <mergeCell ref="A3:K3"/>
    <mergeCell ref="A4:K4"/>
    <mergeCell ref="A5:K5"/>
  </mergeCells>
  <pageMargins left="0.23622047244094491" right="0.23622047244094491" top="0.74803149606299213" bottom="0.74803149606299213" header="0.31496062992125984" footer="0.31496062992125984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44"/>
  <sheetViews>
    <sheetView view="pageBreakPreview" zoomScale="70" zoomScaleNormal="90" zoomScaleSheetLayoutView="70" workbookViewId="0">
      <selection activeCell="U20" sqref="U20"/>
    </sheetView>
  </sheetViews>
  <sheetFormatPr defaultColWidth="9.140625" defaultRowHeight="24.95" customHeight="1" x14ac:dyDescent="0.2"/>
  <cols>
    <col min="1" max="11" width="9.140625" style="34"/>
    <col min="12" max="12" width="9.140625" style="224"/>
    <col min="13" max="14" width="9.140625" style="225"/>
    <col min="15" max="15" width="9.140625" style="226"/>
    <col min="16" max="16384" width="9.140625" style="49"/>
  </cols>
  <sheetData>
    <row r="1" spans="1:16" ht="24.9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4"/>
      <c r="N1" s="74"/>
      <c r="O1" s="219"/>
      <c r="P1" s="220"/>
    </row>
    <row r="2" spans="1:16" ht="24.9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3"/>
      <c r="M2" s="74"/>
      <c r="N2" s="74"/>
      <c r="O2" s="219"/>
      <c r="P2" s="220"/>
    </row>
    <row r="3" spans="1:16" ht="24.9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M3" s="74"/>
      <c r="N3" s="74"/>
      <c r="O3" s="219"/>
      <c r="P3" s="220"/>
    </row>
    <row r="4" spans="1:16" ht="24.95" customHeight="1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3"/>
      <c r="M4" s="74"/>
      <c r="N4" s="74"/>
      <c r="O4" s="219"/>
      <c r="P4" s="220"/>
    </row>
    <row r="5" spans="1:16" ht="24.95" customHeight="1" x14ac:dyDescent="0.2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3"/>
      <c r="M5" s="74"/>
      <c r="N5" s="74"/>
      <c r="O5" s="219"/>
      <c r="P5" s="220"/>
    </row>
    <row r="6" spans="1:16" ht="24.9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3"/>
      <c r="M6" s="74"/>
      <c r="N6" s="74"/>
      <c r="O6" s="219"/>
      <c r="P6" s="220"/>
    </row>
    <row r="7" spans="1:16" ht="24.9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3"/>
      <c r="M7" s="74"/>
      <c r="N7" s="74"/>
      <c r="O7" s="219"/>
      <c r="P7" s="220"/>
    </row>
    <row r="8" spans="1:16" ht="24.75" customHeight="1" x14ac:dyDescent="0.2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  <c r="M8" s="74"/>
      <c r="N8" s="74"/>
      <c r="O8" s="219"/>
      <c r="P8" s="220"/>
    </row>
    <row r="9" spans="1:16" ht="24.95" customHeight="1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  <c r="M9" s="74"/>
      <c r="N9" s="74"/>
      <c r="O9" s="219"/>
      <c r="P9" s="220"/>
    </row>
    <row r="10" spans="1:16" ht="24.95" customHeight="1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3"/>
      <c r="M10" s="74"/>
      <c r="N10" s="74"/>
      <c r="O10" s="219"/>
      <c r="P10" s="220"/>
    </row>
    <row r="11" spans="1:16" ht="24.95" customHeight="1" x14ac:dyDescent="0.2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3"/>
      <c r="M11" s="74"/>
      <c r="N11" s="74"/>
      <c r="O11" s="219"/>
      <c r="P11" s="220"/>
    </row>
    <row r="12" spans="1:16" ht="24.95" customHeight="1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3"/>
      <c r="M12" s="74"/>
      <c r="N12" s="74"/>
      <c r="O12" s="219"/>
      <c r="P12" s="220"/>
    </row>
    <row r="13" spans="1:16" ht="24.95" customHeight="1" x14ac:dyDescent="0.2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3"/>
      <c r="M13" s="74"/>
      <c r="N13" s="74"/>
      <c r="O13" s="219"/>
      <c r="P13" s="220"/>
    </row>
    <row r="14" spans="1:16" ht="24.95" customHeight="1" x14ac:dyDescent="0.2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3"/>
      <c r="M14" s="74"/>
      <c r="N14" s="74"/>
      <c r="O14" s="219"/>
      <c r="P14" s="220"/>
    </row>
    <row r="15" spans="1:16" ht="24.95" customHeight="1" x14ac:dyDescent="0.2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74"/>
      <c r="N15" s="74"/>
      <c r="O15" s="219"/>
      <c r="P15" s="220"/>
    </row>
    <row r="16" spans="1:16" ht="24.95" customHeight="1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3"/>
      <c r="M16" s="74"/>
      <c r="N16" s="74"/>
      <c r="O16" s="219"/>
      <c r="P16" s="220"/>
    </row>
    <row r="17" spans="1:16" ht="24.95" customHeight="1" x14ac:dyDescent="0.4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6"/>
      <c r="M17" s="77"/>
      <c r="N17" s="77"/>
      <c r="O17" s="219"/>
      <c r="P17" s="220"/>
    </row>
    <row r="18" spans="1:16" s="223" customFormat="1" ht="60" customHeight="1" x14ac:dyDescent="0.2">
      <c r="A18" s="296"/>
      <c r="B18" s="296"/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21"/>
      <c r="P18" s="222"/>
    </row>
    <row r="19" spans="1:16" s="223" customFormat="1" ht="60" customHeight="1" x14ac:dyDescent="0.2">
      <c r="A19" s="296" t="s">
        <v>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21"/>
      <c r="P19" s="222"/>
    </row>
    <row r="20" spans="1:16" s="223" customFormat="1" ht="42" customHeight="1" x14ac:dyDescent="0.2">
      <c r="A20" s="296"/>
      <c r="B20" s="296"/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21"/>
      <c r="P20" s="222"/>
    </row>
    <row r="21" spans="1:16" s="223" customFormat="1" ht="42" customHeight="1" x14ac:dyDescent="0.2">
      <c r="A21" s="296"/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21"/>
      <c r="P21" s="222"/>
    </row>
    <row r="22" spans="1:16" ht="24.95" customHeight="1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3"/>
      <c r="M22" s="74"/>
      <c r="N22" s="74"/>
      <c r="O22" s="219"/>
      <c r="P22" s="220"/>
    </row>
    <row r="23" spans="1:16" ht="24.95" customHeight="1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3"/>
      <c r="M23" s="74"/>
      <c r="N23" s="74"/>
      <c r="O23" s="219"/>
      <c r="P23" s="220"/>
    </row>
    <row r="24" spans="1:16" ht="24.95" customHeight="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3"/>
      <c r="M24" s="74"/>
      <c r="N24" s="74"/>
      <c r="O24" s="219"/>
      <c r="P24" s="220"/>
    </row>
    <row r="25" spans="1:16" ht="24.95" customHeight="1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3"/>
      <c r="M25" s="74"/>
      <c r="N25" s="74"/>
      <c r="O25" s="219"/>
      <c r="P25" s="220"/>
    </row>
    <row r="26" spans="1:16" ht="24.95" customHeight="1" x14ac:dyDescent="0.2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3"/>
      <c r="M26" s="74"/>
      <c r="N26" s="74"/>
      <c r="O26" s="219"/>
      <c r="P26" s="220"/>
    </row>
    <row r="27" spans="1:16" ht="24.95" customHeight="1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3"/>
      <c r="M27" s="74"/>
      <c r="N27" s="74"/>
      <c r="O27" s="219"/>
      <c r="P27" s="220"/>
    </row>
    <row r="28" spans="1:16" ht="24.95" customHeight="1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3"/>
      <c r="M28" s="74"/>
      <c r="N28" s="74"/>
      <c r="O28" s="219"/>
      <c r="P28" s="220"/>
    </row>
    <row r="29" spans="1:16" ht="24.95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3"/>
      <c r="M29" s="74"/>
      <c r="N29" s="74"/>
      <c r="O29" s="219"/>
      <c r="P29" s="220"/>
    </row>
    <row r="30" spans="1:16" ht="24.95" customHeight="1" x14ac:dyDescent="0.2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3"/>
      <c r="M30" s="74"/>
      <c r="N30" s="74"/>
      <c r="O30" s="219"/>
      <c r="P30" s="220"/>
    </row>
    <row r="31" spans="1:16" ht="24.95" customHeight="1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3"/>
      <c r="M31" s="74"/>
      <c r="N31" s="74"/>
      <c r="O31" s="219"/>
      <c r="P31" s="220"/>
    </row>
    <row r="32" spans="1:16" ht="24.95" customHeight="1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3"/>
      <c r="M32" s="74"/>
      <c r="N32" s="74"/>
      <c r="O32" s="219"/>
      <c r="P32" s="220"/>
    </row>
    <row r="33" spans="1:16" ht="24.95" customHeight="1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  <c r="M33" s="74"/>
      <c r="N33" s="74"/>
      <c r="O33" s="219"/>
      <c r="P33" s="220"/>
    </row>
    <row r="34" spans="1:16" ht="24.95" customHeight="1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  <c r="M34" s="74"/>
      <c r="N34" s="74"/>
      <c r="O34" s="219"/>
      <c r="P34" s="220"/>
    </row>
    <row r="35" spans="1:16" ht="24.95" customHeight="1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3"/>
      <c r="M35" s="74"/>
      <c r="N35" s="74"/>
      <c r="O35" s="219"/>
      <c r="P35" s="220"/>
    </row>
    <row r="36" spans="1:16" ht="24.95" customHeight="1" x14ac:dyDescent="0.2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3"/>
      <c r="M36" s="74"/>
      <c r="N36" s="74"/>
      <c r="O36" s="219"/>
      <c r="P36" s="220"/>
    </row>
    <row r="37" spans="1:16" ht="24.95" customHeight="1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3"/>
      <c r="M37" s="74"/>
      <c r="N37" s="74"/>
      <c r="O37" s="219"/>
      <c r="P37" s="220"/>
    </row>
    <row r="38" spans="1:16" ht="24.95" customHeight="1" x14ac:dyDescent="0.2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70"/>
      <c r="M38" s="71"/>
      <c r="N38" s="71"/>
      <c r="O38" s="219"/>
      <c r="P38" s="220"/>
    </row>
    <row r="39" spans="1:16" ht="24.95" customHeight="1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70"/>
      <c r="M39" s="71"/>
      <c r="N39" s="71"/>
      <c r="O39" s="219"/>
      <c r="P39" s="220"/>
    </row>
    <row r="40" spans="1:16" ht="24.95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70"/>
      <c r="M40" s="71"/>
      <c r="N40" s="71"/>
      <c r="O40" s="219"/>
      <c r="P40" s="220"/>
    </row>
    <row r="41" spans="1:16" ht="24.95" customHeight="1" x14ac:dyDescent="0.2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70"/>
      <c r="M41" s="71"/>
      <c r="N41" s="71"/>
      <c r="O41" s="219"/>
      <c r="P41" s="220"/>
    </row>
    <row r="42" spans="1:16" ht="24.95" customHeight="1" x14ac:dyDescent="0.2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  <c r="M42" s="71"/>
      <c r="N42" s="71"/>
      <c r="O42" s="219"/>
      <c r="P42" s="220"/>
    </row>
    <row r="43" spans="1:16" ht="24.95" customHeight="1" x14ac:dyDescent="0.2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70"/>
      <c r="M43" s="71"/>
      <c r="N43" s="71"/>
      <c r="O43" s="219"/>
      <c r="P43" s="220"/>
    </row>
    <row r="44" spans="1:16" ht="24.95" customHeight="1" x14ac:dyDescent="0.2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70"/>
      <c r="M44" s="71"/>
      <c r="N44" s="71"/>
      <c r="O44" s="219"/>
      <c r="P44" s="220"/>
    </row>
    <row r="45" spans="1:16" ht="24.95" customHeight="1" x14ac:dyDescent="0.2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71"/>
      <c r="N45" s="71"/>
      <c r="O45" s="219"/>
      <c r="P45" s="220"/>
    </row>
    <row r="46" spans="1:16" ht="24.95" customHeight="1" x14ac:dyDescent="0.2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71"/>
      <c r="N46" s="71"/>
      <c r="O46" s="219"/>
      <c r="P46" s="220"/>
    </row>
    <row r="47" spans="1:16" ht="24.95" customHeight="1" x14ac:dyDescent="0.2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  <c r="M47" s="71"/>
      <c r="N47" s="71"/>
      <c r="O47" s="219"/>
      <c r="P47" s="220"/>
    </row>
    <row r="48" spans="1:16" ht="24.9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71"/>
      <c r="N48" s="71"/>
      <c r="O48" s="219"/>
      <c r="P48" s="220"/>
    </row>
    <row r="49" spans="1:16" ht="24.95" customHeight="1" x14ac:dyDescent="0.2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1"/>
      <c r="N49" s="71"/>
      <c r="O49" s="219"/>
      <c r="P49" s="220"/>
    </row>
    <row r="50" spans="1:16" ht="24.95" customHeight="1" x14ac:dyDescent="0.2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70"/>
      <c r="M50" s="71"/>
      <c r="N50" s="71"/>
      <c r="O50" s="219"/>
      <c r="P50" s="220"/>
    </row>
    <row r="51" spans="1:16" ht="24.95" customHeight="1" x14ac:dyDescent="0.2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70"/>
      <c r="M51" s="71"/>
      <c r="N51" s="71"/>
      <c r="O51" s="219"/>
      <c r="P51" s="220"/>
    </row>
    <row r="52" spans="1:16" ht="24.95" customHeight="1" x14ac:dyDescent="0.2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70"/>
      <c r="M52" s="71"/>
      <c r="N52" s="71"/>
      <c r="O52" s="219"/>
      <c r="P52" s="220"/>
    </row>
    <row r="53" spans="1:16" ht="24.95" customHeight="1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70"/>
      <c r="M53" s="71"/>
      <c r="N53" s="71"/>
      <c r="O53" s="219"/>
      <c r="P53" s="220"/>
    </row>
    <row r="54" spans="1:16" ht="24.95" customHeight="1" x14ac:dyDescent="0.2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70"/>
      <c r="M54" s="71"/>
      <c r="N54" s="71"/>
      <c r="O54" s="219"/>
      <c r="P54" s="220"/>
    </row>
    <row r="55" spans="1:16" ht="24.95" customHeight="1" x14ac:dyDescent="0.2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70"/>
      <c r="M55" s="71"/>
      <c r="N55" s="71"/>
      <c r="O55" s="219"/>
      <c r="P55" s="220"/>
    </row>
    <row r="56" spans="1:16" ht="24.95" customHeight="1" x14ac:dyDescent="0.2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70"/>
      <c r="M56" s="71"/>
      <c r="N56" s="71"/>
      <c r="O56" s="219"/>
      <c r="P56" s="220"/>
    </row>
    <row r="57" spans="1:16" ht="24.95" customHeight="1" x14ac:dyDescent="0.2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70"/>
      <c r="M57" s="71"/>
      <c r="N57" s="71"/>
      <c r="O57" s="219"/>
      <c r="P57" s="220"/>
    </row>
    <row r="58" spans="1:16" ht="24.95" customHeight="1" x14ac:dyDescent="0.2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1"/>
      <c r="N58" s="71"/>
      <c r="O58" s="219"/>
      <c r="P58" s="220"/>
    </row>
    <row r="59" spans="1:16" ht="24.95" customHeight="1" x14ac:dyDescent="0.2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70"/>
      <c r="M59" s="71"/>
      <c r="N59" s="71"/>
      <c r="O59" s="219"/>
      <c r="P59" s="220"/>
    </row>
    <row r="60" spans="1:16" ht="24.95" customHeight="1" x14ac:dyDescent="0.2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70"/>
      <c r="M60" s="71"/>
      <c r="N60" s="71"/>
      <c r="O60" s="219"/>
      <c r="P60" s="220"/>
    </row>
    <row r="61" spans="1:16" ht="24.95" customHeight="1" x14ac:dyDescent="0.2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  <c r="M61" s="71"/>
      <c r="N61" s="71"/>
      <c r="O61" s="219"/>
      <c r="P61" s="220"/>
    </row>
    <row r="62" spans="1:16" ht="24.95" customHeight="1" x14ac:dyDescent="0.2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70"/>
      <c r="M62" s="71"/>
      <c r="N62" s="71"/>
      <c r="O62" s="219"/>
      <c r="P62" s="220"/>
    </row>
    <row r="63" spans="1:16" ht="24.95" customHeight="1" x14ac:dyDescent="0.2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70"/>
      <c r="M63" s="71"/>
      <c r="N63" s="71"/>
      <c r="O63" s="219"/>
      <c r="P63" s="220"/>
    </row>
    <row r="64" spans="1:16" ht="24.95" customHeight="1" x14ac:dyDescent="0.2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70"/>
      <c r="M64" s="71"/>
      <c r="N64" s="71"/>
      <c r="O64" s="219"/>
      <c r="P64" s="220"/>
    </row>
    <row r="65" spans="1:16" ht="24.95" customHeight="1" x14ac:dyDescent="0.2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70"/>
      <c r="M65" s="71"/>
      <c r="N65" s="71"/>
      <c r="O65" s="219"/>
      <c r="P65" s="220"/>
    </row>
    <row r="66" spans="1:16" ht="24.95" customHeight="1" x14ac:dyDescent="0.2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70"/>
      <c r="M66" s="71"/>
      <c r="N66" s="71"/>
      <c r="O66" s="219"/>
      <c r="P66" s="220"/>
    </row>
    <row r="67" spans="1:16" ht="24.95" customHeight="1" x14ac:dyDescent="0.2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70"/>
      <c r="M67" s="71"/>
      <c r="N67" s="71"/>
      <c r="O67" s="219"/>
      <c r="P67" s="220"/>
    </row>
    <row r="68" spans="1:16" ht="24.95" customHeight="1" x14ac:dyDescent="0.2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70"/>
      <c r="M68" s="71"/>
      <c r="N68" s="71"/>
      <c r="O68" s="219"/>
      <c r="P68" s="220"/>
    </row>
    <row r="69" spans="1:16" ht="24.95" customHeight="1" x14ac:dyDescent="0.2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70"/>
      <c r="M69" s="71"/>
      <c r="N69" s="71"/>
      <c r="O69" s="219"/>
      <c r="P69" s="220"/>
    </row>
    <row r="70" spans="1:16" ht="24.95" customHeight="1" x14ac:dyDescent="0.2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70"/>
      <c r="M70" s="71"/>
      <c r="N70" s="71"/>
      <c r="O70" s="219"/>
      <c r="P70" s="220"/>
    </row>
    <row r="71" spans="1:16" ht="24.95" customHeight="1" x14ac:dyDescent="0.2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70"/>
      <c r="M71" s="71"/>
      <c r="N71" s="71"/>
      <c r="O71" s="219"/>
      <c r="P71" s="220"/>
    </row>
    <row r="72" spans="1:16" ht="24.95" customHeight="1" x14ac:dyDescent="0.2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70"/>
      <c r="M72" s="71"/>
      <c r="N72" s="71"/>
      <c r="O72" s="219"/>
      <c r="P72" s="220"/>
    </row>
    <row r="73" spans="1:16" ht="24.95" customHeight="1" x14ac:dyDescent="0.2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70"/>
      <c r="M73" s="71"/>
      <c r="N73" s="71"/>
      <c r="O73" s="219"/>
      <c r="P73" s="220"/>
    </row>
    <row r="74" spans="1:16" ht="24.95" customHeight="1" x14ac:dyDescent="0.2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70"/>
      <c r="M74" s="71"/>
      <c r="N74" s="71"/>
      <c r="O74" s="219"/>
      <c r="P74" s="220"/>
    </row>
    <row r="75" spans="1:16" ht="24.95" customHeight="1" x14ac:dyDescent="0.2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70"/>
      <c r="M75" s="71"/>
      <c r="N75" s="71"/>
      <c r="O75" s="219"/>
      <c r="P75" s="220"/>
    </row>
    <row r="76" spans="1:16" ht="24.95" customHeight="1" x14ac:dyDescent="0.2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0"/>
      <c r="M76" s="71"/>
      <c r="N76" s="71"/>
      <c r="O76" s="219"/>
      <c r="P76" s="220"/>
    </row>
    <row r="77" spans="1:16" ht="24.95" customHeight="1" x14ac:dyDescent="0.2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70"/>
      <c r="M77" s="71"/>
      <c r="N77" s="71"/>
      <c r="O77" s="219"/>
      <c r="P77" s="220"/>
    </row>
    <row r="78" spans="1:16" ht="24.95" customHeight="1" x14ac:dyDescent="0.2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70"/>
      <c r="M78" s="71"/>
      <c r="N78" s="71"/>
      <c r="O78" s="219"/>
      <c r="P78" s="220"/>
    </row>
    <row r="79" spans="1:16" ht="24.95" customHeight="1" x14ac:dyDescent="0.2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70"/>
      <c r="M79" s="71"/>
      <c r="N79" s="71"/>
      <c r="O79" s="219"/>
      <c r="P79" s="220"/>
    </row>
    <row r="80" spans="1:16" ht="24.95" customHeight="1" x14ac:dyDescent="0.2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70"/>
      <c r="M80" s="71"/>
      <c r="N80" s="71"/>
      <c r="O80" s="219"/>
      <c r="P80" s="220"/>
    </row>
    <row r="81" spans="1:16" ht="24.95" customHeight="1" x14ac:dyDescent="0.2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70"/>
      <c r="M81" s="71"/>
      <c r="N81" s="71"/>
      <c r="O81" s="219"/>
      <c r="P81" s="220"/>
    </row>
    <row r="82" spans="1:16" ht="24.95" customHeight="1" x14ac:dyDescent="0.2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70"/>
      <c r="M82" s="71"/>
      <c r="N82" s="71"/>
      <c r="O82" s="219"/>
      <c r="P82" s="220"/>
    </row>
    <row r="83" spans="1:16" ht="24.95" customHeight="1" x14ac:dyDescent="0.2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70"/>
      <c r="M83" s="71"/>
      <c r="N83" s="71"/>
      <c r="O83" s="219"/>
      <c r="P83" s="220"/>
    </row>
    <row r="84" spans="1:16" ht="24.95" customHeight="1" x14ac:dyDescent="0.2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70"/>
      <c r="M84" s="71"/>
      <c r="N84" s="71"/>
      <c r="O84" s="219"/>
      <c r="P84" s="220"/>
    </row>
    <row r="85" spans="1:16" ht="24.95" customHeight="1" x14ac:dyDescent="0.2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70"/>
      <c r="M85" s="71"/>
      <c r="N85" s="71"/>
      <c r="O85" s="219"/>
      <c r="P85" s="220"/>
    </row>
    <row r="86" spans="1:16" ht="24.95" customHeight="1" x14ac:dyDescent="0.2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70"/>
      <c r="M86" s="71"/>
      <c r="N86" s="71"/>
      <c r="O86" s="219"/>
      <c r="P86" s="220"/>
    </row>
    <row r="87" spans="1:16" ht="24.95" customHeight="1" x14ac:dyDescent="0.2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70"/>
      <c r="M87" s="71"/>
      <c r="N87" s="71"/>
      <c r="O87" s="219"/>
      <c r="P87" s="220"/>
    </row>
    <row r="88" spans="1:16" ht="24.95" customHeight="1" x14ac:dyDescent="0.2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70"/>
      <c r="M88" s="71"/>
      <c r="N88" s="71"/>
      <c r="O88" s="219"/>
      <c r="P88" s="220"/>
    </row>
    <row r="89" spans="1:16" ht="24.95" customHeight="1" x14ac:dyDescent="0.2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70"/>
      <c r="M89" s="71"/>
      <c r="N89" s="71"/>
      <c r="O89" s="219"/>
      <c r="P89" s="220"/>
    </row>
    <row r="90" spans="1:16" ht="24.95" customHeight="1" x14ac:dyDescent="0.2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70"/>
      <c r="M90" s="71"/>
      <c r="N90" s="71"/>
      <c r="O90" s="219"/>
      <c r="P90" s="220"/>
    </row>
    <row r="91" spans="1:16" ht="24.95" customHeight="1" x14ac:dyDescent="0.2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70"/>
      <c r="M91" s="71"/>
      <c r="N91" s="71"/>
      <c r="O91" s="219"/>
      <c r="P91" s="220"/>
    </row>
    <row r="92" spans="1:16" ht="24.95" customHeight="1" x14ac:dyDescent="0.2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70"/>
      <c r="M92" s="71"/>
      <c r="N92" s="71"/>
      <c r="O92" s="219"/>
      <c r="P92" s="220"/>
    </row>
    <row r="93" spans="1:16" ht="24.95" customHeight="1" x14ac:dyDescent="0.2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70"/>
      <c r="M93" s="71"/>
      <c r="N93" s="71"/>
      <c r="O93" s="219"/>
      <c r="P93" s="220"/>
    </row>
    <row r="94" spans="1:16" ht="24.95" customHeight="1" x14ac:dyDescent="0.2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70"/>
      <c r="M94" s="71"/>
      <c r="N94" s="71"/>
      <c r="O94" s="219"/>
      <c r="P94" s="220"/>
    </row>
    <row r="95" spans="1:16" ht="24.95" customHeight="1" x14ac:dyDescent="0.2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70"/>
      <c r="M95" s="71"/>
      <c r="N95" s="71"/>
      <c r="O95" s="219"/>
      <c r="P95" s="220"/>
    </row>
    <row r="96" spans="1:16" ht="24.95" customHeight="1" x14ac:dyDescent="0.2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70"/>
      <c r="M96" s="71"/>
      <c r="N96" s="71"/>
      <c r="O96" s="219"/>
      <c r="P96" s="220"/>
    </row>
    <row r="97" spans="1:16" ht="24.95" customHeight="1" x14ac:dyDescent="0.2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70"/>
      <c r="M97" s="71"/>
      <c r="N97" s="71"/>
      <c r="O97" s="219"/>
      <c r="P97" s="220"/>
    </row>
    <row r="98" spans="1:16" ht="24.95" customHeight="1" x14ac:dyDescent="0.2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70"/>
      <c r="M98" s="71"/>
      <c r="N98" s="71"/>
      <c r="O98" s="219"/>
      <c r="P98" s="220"/>
    </row>
    <row r="99" spans="1:16" ht="24.95" customHeight="1" x14ac:dyDescent="0.2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70"/>
      <c r="M99" s="71"/>
      <c r="N99" s="71"/>
      <c r="O99" s="219"/>
      <c r="P99" s="220"/>
    </row>
    <row r="100" spans="1:16" ht="24.95" customHeight="1" x14ac:dyDescent="0.2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70"/>
      <c r="M100" s="71"/>
      <c r="N100" s="71"/>
      <c r="O100" s="219"/>
      <c r="P100" s="220"/>
    </row>
    <row r="101" spans="1:16" ht="24.95" customHeight="1" x14ac:dyDescent="0.2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70"/>
      <c r="M101" s="71"/>
      <c r="N101" s="71"/>
      <c r="O101" s="219"/>
      <c r="P101" s="220"/>
    </row>
    <row r="102" spans="1:16" ht="24.95" customHeight="1" x14ac:dyDescent="0.2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70"/>
      <c r="M102" s="71"/>
      <c r="N102" s="71"/>
      <c r="O102" s="219"/>
      <c r="P102" s="220"/>
    </row>
    <row r="103" spans="1:16" ht="24.95" customHeight="1" x14ac:dyDescent="0.2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70"/>
      <c r="M103" s="71"/>
      <c r="N103" s="71"/>
      <c r="O103" s="219"/>
      <c r="P103" s="220"/>
    </row>
    <row r="104" spans="1:16" ht="24.95" customHeight="1" x14ac:dyDescent="0.2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70"/>
      <c r="M104" s="71"/>
      <c r="N104" s="71"/>
      <c r="O104" s="219"/>
      <c r="P104" s="220"/>
    </row>
    <row r="105" spans="1:16" ht="24.95" customHeight="1" x14ac:dyDescent="0.2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70"/>
      <c r="M105" s="71"/>
      <c r="N105" s="71"/>
      <c r="O105" s="219"/>
      <c r="P105" s="220"/>
    </row>
    <row r="106" spans="1:16" ht="24.95" customHeight="1" x14ac:dyDescent="0.2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70"/>
      <c r="M106" s="71"/>
      <c r="N106" s="71"/>
      <c r="O106" s="219"/>
      <c r="P106" s="220"/>
    </row>
    <row r="107" spans="1:16" ht="24.95" customHeight="1" x14ac:dyDescent="0.2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70"/>
      <c r="M107" s="71"/>
      <c r="N107" s="71"/>
      <c r="O107" s="219"/>
      <c r="P107" s="220"/>
    </row>
    <row r="108" spans="1:16" ht="24.95" customHeight="1" x14ac:dyDescent="0.2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70"/>
      <c r="M108" s="71"/>
      <c r="N108" s="71"/>
      <c r="O108" s="219"/>
      <c r="P108" s="220"/>
    </row>
    <row r="109" spans="1:16" ht="24.95" customHeight="1" x14ac:dyDescent="0.2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70"/>
      <c r="M109" s="71"/>
      <c r="N109" s="71"/>
      <c r="O109" s="219"/>
      <c r="P109" s="220"/>
    </row>
    <row r="110" spans="1:16" ht="24.95" customHeight="1" x14ac:dyDescent="0.2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70"/>
      <c r="M110" s="71"/>
      <c r="N110" s="71"/>
      <c r="O110" s="219"/>
      <c r="P110" s="220"/>
    </row>
    <row r="111" spans="1:16" ht="24.95" customHeight="1" x14ac:dyDescent="0.2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70"/>
      <c r="M111" s="71"/>
      <c r="N111" s="71"/>
      <c r="O111" s="219"/>
      <c r="P111" s="220"/>
    </row>
    <row r="112" spans="1:16" ht="24.95" customHeight="1" x14ac:dyDescent="0.2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70"/>
      <c r="M112" s="71"/>
      <c r="N112" s="71"/>
      <c r="O112" s="219"/>
      <c r="P112" s="220"/>
    </row>
    <row r="113" spans="1:16" ht="24.95" customHeight="1" x14ac:dyDescent="0.2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70"/>
      <c r="M113" s="71"/>
      <c r="N113" s="71"/>
      <c r="O113" s="219"/>
      <c r="P113" s="220"/>
    </row>
    <row r="114" spans="1:16" ht="24.95" customHeight="1" x14ac:dyDescent="0.2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70"/>
      <c r="M114" s="71"/>
      <c r="N114" s="71"/>
      <c r="O114" s="219"/>
      <c r="P114" s="220"/>
    </row>
    <row r="115" spans="1:16" ht="24.95" customHeight="1" x14ac:dyDescent="0.2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70"/>
      <c r="M115" s="71"/>
      <c r="N115" s="71"/>
      <c r="O115" s="219"/>
      <c r="P115" s="220"/>
    </row>
    <row r="116" spans="1:16" ht="24.95" customHeight="1" x14ac:dyDescent="0.2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70"/>
      <c r="M116" s="71"/>
      <c r="N116" s="71"/>
      <c r="O116" s="219"/>
      <c r="P116" s="220"/>
    </row>
    <row r="117" spans="1:16" ht="24.95" customHeight="1" x14ac:dyDescent="0.2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70"/>
      <c r="M117" s="71"/>
      <c r="N117" s="71"/>
      <c r="O117" s="219"/>
      <c r="P117" s="220"/>
    </row>
    <row r="118" spans="1:16" ht="24.95" customHeight="1" x14ac:dyDescent="0.2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70"/>
      <c r="M118" s="71"/>
      <c r="N118" s="71"/>
      <c r="O118" s="219"/>
      <c r="P118" s="220"/>
    </row>
    <row r="119" spans="1:16" ht="24.95" customHeight="1" x14ac:dyDescent="0.2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70"/>
      <c r="M119" s="71"/>
      <c r="N119" s="71"/>
      <c r="O119" s="219"/>
      <c r="P119" s="220"/>
    </row>
    <row r="120" spans="1:16" ht="24.95" customHeight="1" x14ac:dyDescent="0.2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70"/>
      <c r="M120" s="71"/>
      <c r="N120" s="71"/>
      <c r="O120" s="219"/>
      <c r="P120" s="220"/>
    </row>
    <row r="121" spans="1:16" ht="24.95" customHeight="1" x14ac:dyDescent="0.2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70"/>
      <c r="M121" s="71"/>
      <c r="N121" s="71"/>
      <c r="O121" s="219"/>
      <c r="P121" s="220"/>
    </row>
    <row r="122" spans="1:16" ht="24.95" customHeight="1" x14ac:dyDescent="0.2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70"/>
      <c r="M122" s="71"/>
      <c r="N122" s="71"/>
      <c r="O122" s="219"/>
      <c r="P122" s="220"/>
    </row>
    <row r="123" spans="1:16" ht="24.95" customHeight="1" x14ac:dyDescent="0.2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70"/>
      <c r="M123" s="71"/>
      <c r="N123" s="71"/>
      <c r="O123" s="219"/>
      <c r="P123" s="220"/>
    </row>
    <row r="124" spans="1:16" ht="24.95" customHeight="1" x14ac:dyDescent="0.2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70"/>
      <c r="M124" s="71"/>
      <c r="N124" s="71"/>
      <c r="O124" s="219"/>
      <c r="P124" s="220"/>
    </row>
    <row r="125" spans="1:16" ht="24.95" customHeight="1" x14ac:dyDescent="0.2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70"/>
      <c r="M125" s="71"/>
      <c r="N125" s="71"/>
      <c r="O125" s="219"/>
      <c r="P125" s="220"/>
    </row>
    <row r="126" spans="1:16" ht="24.95" customHeight="1" x14ac:dyDescent="0.2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70"/>
      <c r="M126" s="71"/>
      <c r="N126" s="71"/>
      <c r="O126" s="219"/>
      <c r="P126" s="220"/>
    </row>
    <row r="127" spans="1:16" ht="24.95" customHeight="1" x14ac:dyDescent="0.2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70"/>
      <c r="M127" s="71"/>
      <c r="N127" s="71"/>
      <c r="O127" s="219"/>
      <c r="P127" s="220"/>
    </row>
    <row r="128" spans="1:16" ht="24.95" customHeight="1" x14ac:dyDescent="0.2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70"/>
      <c r="M128" s="71"/>
      <c r="N128" s="71"/>
      <c r="O128" s="219"/>
      <c r="P128" s="220"/>
    </row>
    <row r="129" spans="1:16" ht="24.95" customHeight="1" x14ac:dyDescent="0.2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70"/>
      <c r="M129" s="71"/>
      <c r="N129" s="71"/>
      <c r="O129" s="219"/>
      <c r="P129" s="220"/>
    </row>
    <row r="130" spans="1:16" ht="24.95" customHeight="1" x14ac:dyDescent="0.2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70"/>
      <c r="M130" s="71"/>
      <c r="N130" s="71"/>
      <c r="O130" s="219"/>
      <c r="P130" s="220"/>
    </row>
    <row r="131" spans="1:16" ht="24.95" customHeight="1" x14ac:dyDescent="0.2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70"/>
      <c r="M131" s="71"/>
      <c r="N131" s="71"/>
      <c r="O131" s="219"/>
      <c r="P131" s="220"/>
    </row>
    <row r="132" spans="1:16" ht="24.95" customHeight="1" x14ac:dyDescent="0.2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70"/>
      <c r="M132" s="71"/>
      <c r="N132" s="71"/>
      <c r="O132" s="219"/>
      <c r="P132" s="220"/>
    </row>
    <row r="133" spans="1:16" ht="24.95" customHeight="1" x14ac:dyDescent="0.2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70"/>
      <c r="M133" s="71"/>
      <c r="N133" s="71"/>
      <c r="O133" s="219"/>
      <c r="P133" s="220"/>
    </row>
    <row r="134" spans="1:16" ht="24.95" customHeight="1" x14ac:dyDescent="0.2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70"/>
      <c r="M134" s="71"/>
      <c r="N134" s="71"/>
      <c r="O134" s="219"/>
      <c r="P134" s="220"/>
    </row>
    <row r="135" spans="1:16" ht="24.95" customHeight="1" x14ac:dyDescent="0.2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70"/>
      <c r="M135" s="71"/>
      <c r="N135" s="71"/>
      <c r="O135" s="219"/>
      <c r="P135" s="220"/>
    </row>
    <row r="136" spans="1:16" ht="24.95" customHeight="1" x14ac:dyDescent="0.2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70"/>
      <c r="M136" s="71"/>
      <c r="N136" s="71"/>
      <c r="O136" s="219"/>
      <c r="P136" s="220"/>
    </row>
    <row r="137" spans="1:16" ht="24.95" customHeight="1" x14ac:dyDescent="0.2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70"/>
      <c r="M137" s="71"/>
      <c r="N137" s="71"/>
      <c r="O137" s="219"/>
      <c r="P137" s="220"/>
    </row>
    <row r="138" spans="1:16" ht="24.95" customHeight="1" x14ac:dyDescent="0.2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70"/>
      <c r="M138" s="71"/>
      <c r="N138" s="71"/>
      <c r="O138" s="219"/>
      <c r="P138" s="220"/>
    </row>
    <row r="139" spans="1:16" ht="24.95" customHeight="1" x14ac:dyDescent="0.2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70"/>
      <c r="M139" s="71"/>
      <c r="N139" s="71"/>
      <c r="O139" s="219"/>
      <c r="P139" s="220"/>
    </row>
    <row r="140" spans="1:16" ht="24.95" customHeight="1" x14ac:dyDescent="0.2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70"/>
      <c r="M140" s="71"/>
      <c r="N140" s="71"/>
      <c r="O140" s="219"/>
      <c r="P140" s="220"/>
    </row>
    <row r="141" spans="1:16" ht="24.95" customHeight="1" x14ac:dyDescent="0.2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70"/>
      <c r="M141" s="71"/>
      <c r="N141" s="71"/>
      <c r="O141" s="219"/>
      <c r="P141" s="220"/>
    </row>
    <row r="142" spans="1:16" ht="24.95" customHeight="1" x14ac:dyDescent="0.2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70"/>
      <c r="M142" s="71"/>
      <c r="N142" s="71"/>
      <c r="O142" s="219"/>
      <c r="P142" s="220"/>
    </row>
    <row r="143" spans="1:16" ht="24.95" customHeight="1" x14ac:dyDescent="0.2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70"/>
      <c r="M143" s="71"/>
      <c r="N143" s="71"/>
      <c r="O143" s="219"/>
      <c r="P143" s="220"/>
    </row>
    <row r="144" spans="1:16" ht="24.95" customHeight="1" x14ac:dyDescent="0.2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70"/>
      <c r="M144" s="71"/>
      <c r="N144" s="71"/>
      <c r="O144" s="219"/>
      <c r="P144" s="220"/>
    </row>
  </sheetData>
  <sheetProtection algorithmName="SHA-512" hashValue="1SacTlgfBb8O3NDWh18e93PjLWiyyKrfjmmA+x1eJGCujKjhIBR9ZnId/UT5I+oaDpLVKUmwYeVIbbFXNJEGZg==" saltValue="DnE9qb98GAbMtP8JL8/7Tw==" spinCount="100000" sheet="1" objects="1" scenarios="1"/>
  <mergeCells count="4">
    <mergeCell ref="A18:N18"/>
    <mergeCell ref="A19:N19"/>
    <mergeCell ref="A20:N20"/>
    <mergeCell ref="A21:N21"/>
  </mergeCells>
  <phoneticPr fontId="9" type="noConversion"/>
  <pageMargins left="0.24" right="0.2" top="0.36" bottom="0.48" header="0.16" footer="0.2"/>
  <pageSetup paperSize="9" scale="7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28FB877F3A034E8D4A56647E8DFB8B" ma:contentTypeVersion="16" ma:contentTypeDescription="Stvaranje novog dokumenta." ma:contentTypeScope="" ma:versionID="bf34ff78a97392afffcbb083b97ffe01">
  <xsd:schema xmlns:xsd="http://www.w3.org/2001/XMLSchema" xmlns:xs="http://www.w3.org/2001/XMLSchema" xmlns:p="http://schemas.microsoft.com/office/2006/metadata/properties" xmlns:ns2="ada8a0f0-3cf3-4bef-b6f2-e3435717baae" xmlns:ns3="46b02c14-b8ce-4a51-8a11-47c977d3da72" targetNamespace="http://schemas.microsoft.com/office/2006/metadata/properties" ma:root="true" ma:fieldsID="162aea466fbca380cc0f31df2bc79087" ns2:_="" ns3:_="">
    <xsd:import namespace="ada8a0f0-3cf3-4bef-b6f2-e3435717baae"/>
    <xsd:import namespace="46b02c14-b8ce-4a51-8a11-47c977d3da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8a0f0-3cf3-4bef-b6f2-e3435717b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Oznake slika" ma:readOnly="false" ma:fieldId="{5cf76f15-5ced-4ddc-b409-7134ff3c332f}" ma:taxonomyMulti="true" ma:sspId="55164a5f-119f-4aac-8948-96ac0d688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02c14-b8ce-4a51-8a11-47c977d3da7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f2e0262-9233-4dd0-9bec-fce261d68c64}" ma:internalName="TaxCatchAll" ma:showField="CatchAllData" ma:web="46b02c14-b8ce-4a51-8a11-47c977d3da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a8a0f0-3cf3-4bef-b6f2-e3435717baae">
      <Terms xmlns="http://schemas.microsoft.com/office/infopath/2007/PartnerControls"/>
    </lcf76f155ced4ddcb4097134ff3c332f>
    <TaxCatchAll xmlns="46b02c14-b8ce-4a51-8a11-47c977d3da7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2912C3-B646-46E2-9316-0E0C51EBF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a8a0f0-3cf3-4bef-b6f2-e3435717baae"/>
    <ds:schemaRef ds:uri="46b02c14-b8ce-4a51-8a11-47c977d3d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0C0388-6ACE-4B76-A4AD-7B41FCB662C9}">
  <ds:schemaRefs>
    <ds:schemaRef ds:uri="http://schemas.microsoft.com/office/2006/metadata/properties"/>
    <ds:schemaRef ds:uri="http://schemas.microsoft.com/office/infopath/2007/PartnerControls"/>
    <ds:schemaRef ds:uri="ada8a0f0-3cf3-4bef-b6f2-e3435717baae"/>
    <ds:schemaRef ds:uri="46b02c14-b8ce-4a51-8a11-47c977d3da72"/>
  </ds:schemaRefs>
</ds:datastoreItem>
</file>

<file path=customXml/itemProps3.xml><?xml version="1.0" encoding="utf-8"?>
<ds:datastoreItem xmlns:ds="http://schemas.openxmlformats.org/officeDocument/2006/customXml" ds:itemID="{06BF3D00-D857-4A61-8B55-86EB52EC81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NASLOVNA STRANA</vt:lpstr>
      <vt:lpstr>GRUPA  I</vt:lpstr>
      <vt:lpstr>AO_</vt:lpstr>
      <vt:lpstr>AK</vt:lpstr>
      <vt:lpstr>GRUPA  II</vt:lpstr>
      <vt:lpstr>IMOVINA</vt:lpstr>
      <vt:lpstr>IMOVINA-NOVAC</vt:lpstr>
      <vt:lpstr>IMOVINA UKUPNO</vt:lpstr>
      <vt:lpstr>GRUPA III</vt:lpstr>
      <vt:lpstr>OSOBE</vt:lpstr>
      <vt:lpstr>GRUPA IV</vt:lpstr>
      <vt:lpstr>ODGOVORNOST</vt:lpstr>
      <vt:lpstr>D&amp;O</vt:lpstr>
      <vt:lpstr>REK</vt:lpstr>
      <vt:lpstr>REKAPITULACIJA</vt:lpstr>
      <vt:lpstr>AK!Print_Area</vt:lpstr>
      <vt:lpstr>AO_!Print_Area</vt:lpstr>
      <vt:lpstr>'GRUPA  I'!Print_Area</vt:lpstr>
      <vt:lpstr>'GRUPA  II'!Print_Area</vt:lpstr>
      <vt:lpstr>'GRUPA III'!Print_Area</vt:lpstr>
      <vt:lpstr>'GRUPA IV'!Print_Area</vt:lpstr>
      <vt:lpstr>IMOVINA!Print_Area</vt:lpstr>
      <vt:lpstr>'IMOVINA UKUPNO'!Print_Area</vt:lpstr>
      <vt:lpstr>'IMOVINA-NOVAC'!Print_Area</vt:lpstr>
      <vt:lpstr>ODGOVORNOST!Print_Area</vt:lpstr>
      <vt:lpstr>OSOBE!Print_Area</vt:lpstr>
      <vt:lpstr>REK!Print_Area</vt:lpstr>
      <vt:lpstr>REKAPITULACIJA!Print_Area</vt:lpstr>
      <vt:lpstr>IMOVINA!Print_Titles</vt:lpstr>
      <vt:lpstr>'IMOVINA-NOVAC'!Print_Titles</vt:lpstr>
      <vt:lpstr>ODGOVORNOST!Print_Titles</vt:lpstr>
      <vt:lpstr>REKAPITULACIJA!Print_Titles</vt:lpstr>
    </vt:vector>
  </TitlesOfParts>
  <Company>Autotrolej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hlaca_suzana</dc:creator>
  <cp:lastModifiedBy>Kruljac Evica</cp:lastModifiedBy>
  <cp:lastPrinted>2026-03-25T10:10:00Z</cp:lastPrinted>
  <dcterms:created xsi:type="dcterms:W3CDTF">2011-12-15T08:16:42Z</dcterms:created>
  <dcterms:modified xsi:type="dcterms:W3CDTF">2026-03-25T10:14:57Z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0x010100D228FB877F3A034E8D4A56647E8DFB8B</vt:lpwstr>
  </property>
  <property fmtid="{D5CDD505-2E9C-101B-9397-08002B2CF9AE}" pid="3" name="Order">
    <vt:r8>4391600</vt:r8>
  </property>
  <property fmtid="{D5CDD505-2E9C-101B-9397-08002B2CF9AE}" pid="4" name="MediaServiceImageTags">
    <vt:lpwstr/>
  </property>
</Properties>
</file>